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A186"/>
  <c r="L185"/>
  <c r="J185"/>
  <c r="I185"/>
  <c r="H185"/>
  <c r="G185"/>
  <c r="F185"/>
  <c r="B177"/>
  <c r="A177"/>
  <c r="L176"/>
  <c r="J176"/>
  <c r="I176"/>
  <c r="H176"/>
  <c r="G176"/>
  <c r="F176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6"/>
  <c r="L125"/>
  <c r="J125"/>
  <c r="I125"/>
  <c r="H125"/>
  <c r="G125"/>
  <c r="F125"/>
  <c r="B117"/>
  <c r="A117"/>
  <c r="L116"/>
  <c r="J116"/>
  <c r="I116"/>
  <c r="H116"/>
  <c r="G116"/>
  <c r="F116"/>
  <c r="A108"/>
  <c r="L107"/>
  <c r="J107"/>
  <c r="I107"/>
  <c r="H107"/>
  <c r="G107"/>
  <c r="F107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2"/>
  <c r="A52"/>
  <c r="L51"/>
  <c r="J51"/>
  <c r="I51"/>
  <c r="H51"/>
  <c r="G51"/>
  <c r="F51"/>
  <c r="B43"/>
  <c r="A43"/>
  <c r="L42"/>
  <c r="J42"/>
  <c r="I42"/>
  <c r="H42"/>
  <c r="G42"/>
  <c r="F42"/>
  <c r="B34"/>
  <c r="A34"/>
  <c r="L33"/>
  <c r="J33"/>
  <c r="I33"/>
  <c r="H33"/>
  <c r="G33"/>
  <c r="F33"/>
  <c r="B25"/>
  <c r="A25"/>
  <c r="L24"/>
  <c r="J24"/>
  <c r="I24"/>
  <c r="H24"/>
  <c r="G24"/>
  <c r="F24"/>
  <c r="B14"/>
  <c r="A14"/>
  <c r="L13"/>
  <c r="J13"/>
  <c r="I13"/>
  <c r="H13"/>
  <c r="G13"/>
  <c r="F13"/>
  <c r="J138" l="1"/>
  <c r="J196"/>
  <c r="H196"/>
  <c r="L196"/>
  <c r="F196"/>
  <c r="I177"/>
  <c r="L177"/>
  <c r="F177"/>
  <c r="J177"/>
  <c r="H177"/>
  <c r="G177"/>
  <c r="I157"/>
  <c r="H157"/>
  <c r="L157"/>
  <c r="G157"/>
  <c r="G196"/>
  <c r="I43"/>
  <c r="I196"/>
  <c r="F157"/>
  <c r="H138"/>
  <c r="F138"/>
  <c r="L138"/>
  <c r="I138"/>
  <c r="G138"/>
  <c r="F117"/>
  <c r="J117"/>
  <c r="I117"/>
  <c r="H117"/>
  <c r="L117"/>
  <c r="G117"/>
  <c r="H99"/>
  <c r="L99"/>
  <c r="J99"/>
  <c r="I99"/>
  <c r="G99"/>
  <c r="F99"/>
  <c r="L80"/>
  <c r="I80"/>
  <c r="H80"/>
  <c r="G80"/>
  <c r="J80"/>
  <c r="F80"/>
  <c r="H61"/>
  <c r="L61"/>
  <c r="J61"/>
  <c r="I61"/>
  <c r="G61"/>
  <c r="F61"/>
  <c r="J43"/>
  <c r="L43"/>
  <c r="H43"/>
  <c r="G43"/>
  <c r="F43"/>
  <c r="L25"/>
  <c r="J157"/>
  <c r="J25"/>
  <c r="G25"/>
  <c r="I25"/>
  <c r="H25"/>
  <c r="F25"/>
  <c r="I197" l="1"/>
  <c r="L197"/>
  <c r="H197"/>
  <c r="G197"/>
  <c r="F197"/>
  <c r="J197"/>
</calcChain>
</file>

<file path=xl/sharedStrings.xml><?xml version="1.0" encoding="utf-8"?>
<sst xmlns="http://schemas.openxmlformats.org/spreadsheetml/2006/main" count="270" uniqueCount="92">
  <si>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</si>
  <si>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</si>
  <si>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</si>
  <si>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</si>
  <si>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</si>
  <si>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</si>
  <si>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</si>
  <si>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</si>
  <si>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</si>
  <si>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</si>
  <si>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</si>
  <si>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</si>
  <si>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</si>
  <si>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</si>
  <si>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</si>
  <si>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</si>
  <si>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</si>
  <si>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</si>
  <si>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</si>
  <si>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</si>
  <si>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</si>
  <si>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</si>
  <si>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</si>
  <si>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</si>
  <si>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</si>
  <si>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</si>
  <si>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</si>
  <si>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</si>
  <si>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</si>
  <si>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</si>
  <si>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</si>
  <si>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</si>
  <si>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</si>
  <si>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</si>
  <si>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</si>
  <si>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</si>
  <si>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</si>
  <si>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</si>
  <si>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имени С.М.Иванова р.п.Турки</t>
  </si>
  <si>
    <t>директор</t>
  </si>
  <si>
    <t>Лопаткина Л.В.</t>
  </si>
  <si>
    <t>огурец свежий</t>
  </si>
  <si>
    <t>суп с макаронными изделиями</t>
  </si>
  <si>
    <t>хлеб пшеничный</t>
  </si>
  <si>
    <t xml:space="preserve">каша гречневая рассыпчатая </t>
  </si>
  <si>
    <t>соус красный</t>
  </si>
  <si>
    <t>чай с лимоном</t>
  </si>
  <si>
    <t>хлеб ржано-пшеничный</t>
  </si>
  <si>
    <t>салат из красной свеклы с зелёным горошком</t>
  </si>
  <si>
    <t>щи из свежей капусты</t>
  </si>
  <si>
    <t>жаркое по- домашнему</t>
  </si>
  <si>
    <t>компот из с/фр</t>
  </si>
  <si>
    <t>сладкое</t>
  </si>
  <si>
    <t>суп картофельный с рисом</t>
  </si>
  <si>
    <t>напиток из плодов шиповника</t>
  </si>
  <si>
    <t>икра из кабачков</t>
  </si>
  <si>
    <t>суп картофельный с бобовыми (горох)</t>
  </si>
  <si>
    <t>рис отварной рассыпчатый</t>
  </si>
  <si>
    <t>рыба тушёная с овощами</t>
  </si>
  <si>
    <t>помидор свежий</t>
  </si>
  <si>
    <t>108-109</t>
  </si>
  <si>
    <t>пюре гороховое</t>
  </si>
  <si>
    <t>птица запечённая</t>
  </si>
  <si>
    <t>рассольник "Ленинградский"</t>
  </si>
  <si>
    <t>плов из говядины</t>
  </si>
  <si>
    <t>йогурт</t>
  </si>
  <si>
    <t>салат из отварной свеклы</t>
  </si>
  <si>
    <t>котлета из говядины</t>
  </si>
  <si>
    <t>каша гречневая рассыпчатая</t>
  </si>
  <si>
    <t>котлета рубленная из птицы</t>
  </si>
  <si>
    <t>борщ с капустой и картофелем</t>
  </si>
  <si>
    <t>макаронные изделия отварные</t>
  </si>
  <si>
    <t>202-203</t>
  </si>
  <si>
    <t>капуста тушённая  с мясом</t>
  </si>
  <si>
    <t>пюре картофельное со сливочным маслом</t>
  </si>
  <si>
    <t>фрукт</t>
  </si>
  <si>
    <t>60</t>
  </si>
  <si>
    <t>90</t>
  </si>
  <si>
    <t>50</t>
  </si>
  <si>
    <t>Компот из с/фр</t>
  </si>
  <si>
    <t>200</t>
  </si>
  <si>
    <t>щи из всежей капусты</t>
  </si>
  <si>
    <t>гуляш из говядины</t>
  </si>
  <si>
    <t>суп картофелный с пшеном</t>
  </si>
  <si>
    <t>120</t>
  </si>
  <si>
    <t>суп картофельный с  клёцками</t>
  </si>
  <si>
    <t>тефтели из говядины</t>
  </si>
  <si>
    <t>сок фруктовый</t>
  </si>
  <si>
    <t>3 блюдо</t>
  </si>
  <si>
    <t xml:space="preserve">гарнир   </t>
  </si>
  <si>
    <t>09</t>
  </si>
  <si>
    <t>01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</si>
</sst>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1" fillId="0" borderId="5" xfId="0" applyFont="1" applyBorder="1" applyAlignment="1">
      <alignment horizontal="left" vertical="top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 t="s">
        <v>38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2" t="s">
        <v>90</v>
      </c>
      <c r="I3" s="62" t="s">
        <v>91</v>
      </c>
      <c r="J3" s="48">
        <v>2025</v>
      </c>
      <c r="K3" s="49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50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2.7</v>
      </c>
      <c r="H15" s="43">
        <v>2.8</v>
      </c>
      <c r="I15" s="43">
        <v>24.2</v>
      </c>
      <c r="J15" s="43">
        <v>133</v>
      </c>
      <c r="K15" s="44">
        <v>103</v>
      </c>
      <c r="L15" s="43">
        <v>4.2</v>
      </c>
    </row>
    <row r="16" spans="1:12" ht="14.4">
      <c r="A16" s="23"/>
      <c r="B16" s="15"/>
      <c r="C16" s="11"/>
      <c r="D16" s="7" t="s">
        <v>28</v>
      </c>
      <c r="E16" s="42" t="s">
        <v>67</v>
      </c>
      <c r="F16" s="50" t="s">
        <v>77</v>
      </c>
      <c r="G16" s="43">
        <v>13.3</v>
      </c>
      <c r="H16" s="43">
        <v>17.5</v>
      </c>
      <c r="I16" s="43">
        <v>20</v>
      </c>
      <c r="J16" s="43">
        <v>290</v>
      </c>
      <c r="K16" s="44">
        <v>268</v>
      </c>
      <c r="L16" s="43">
        <v>55.4</v>
      </c>
    </row>
    <row r="17" spans="1:12" ht="14.4">
      <c r="A17" s="23"/>
      <c r="B17" s="15"/>
      <c r="C17" s="11"/>
      <c r="D17" s="72" t="s">
        <v>29</v>
      </c>
      <c r="E17" s="42" t="s">
        <v>44</v>
      </c>
      <c r="F17" s="43">
        <v>150</v>
      </c>
      <c r="G17" s="43">
        <v>7.5</v>
      </c>
      <c r="H17" s="43">
        <v>6.3</v>
      </c>
      <c r="I17" s="43">
        <v>40.700000000000003</v>
      </c>
      <c r="J17" s="43">
        <v>332</v>
      </c>
      <c r="K17" s="44">
        <v>302</v>
      </c>
      <c r="L17" s="43">
        <v>6.4</v>
      </c>
    </row>
    <row r="18" spans="1:12" ht="14.4">
      <c r="A18" s="23"/>
      <c r="B18" s="15"/>
      <c r="C18" s="11"/>
      <c r="D18" s="73"/>
      <c r="E18" s="42" t="s">
        <v>45</v>
      </c>
      <c r="F18" s="50" t="s">
        <v>78</v>
      </c>
      <c r="G18" s="43">
        <v>1.2</v>
      </c>
      <c r="H18" s="43">
        <v>2.2999999999999998</v>
      </c>
      <c r="I18" s="43">
        <v>3.3</v>
      </c>
      <c r="J18" s="43">
        <v>39</v>
      </c>
      <c r="K18" s="44">
        <v>824</v>
      </c>
      <c r="L18" s="43">
        <v>1.86</v>
      </c>
    </row>
    <row r="19" spans="1:12" ht="14.4">
      <c r="A19" s="23"/>
      <c r="B19" s="15"/>
      <c r="C19" s="11"/>
      <c r="D19" s="7" t="s">
        <v>88</v>
      </c>
      <c r="E19" s="42" t="s">
        <v>46</v>
      </c>
      <c r="F19" s="43">
        <v>200</v>
      </c>
      <c r="G19" s="43">
        <v>0.2</v>
      </c>
      <c r="H19" s="43">
        <v>0</v>
      </c>
      <c r="I19" s="43">
        <v>16</v>
      </c>
      <c r="J19" s="43">
        <v>65</v>
      </c>
      <c r="K19" s="44">
        <v>377</v>
      </c>
      <c r="L19" s="43">
        <v>3.86</v>
      </c>
    </row>
    <row r="20" spans="1:12" ht="14.4">
      <c r="A20" s="23"/>
      <c r="B20" s="15"/>
      <c r="C20" s="11"/>
      <c r="D20" s="7" t="s">
        <v>30</v>
      </c>
      <c r="E20" s="42" t="s">
        <v>43</v>
      </c>
      <c r="F20" s="43">
        <v>40</v>
      </c>
      <c r="G20" s="43">
        <v>2.6</v>
      </c>
      <c r="H20" s="43">
        <v>0.4</v>
      </c>
      <c r="I20" s="43">
        <v>18.600000000000001</v>
      </c>
      <c r="J20" s="43">
        <v>90</v>
      </c>
      <c r="K20" s="44"/>
      <c r="L20" s="43">
        <v>3.28</v>
      </c>
    </row>
    <row r="21" spans="1:12" ht="14.4">
      <c r="A21" s="23"/>
      <c r="B21" s="15"/>
      <c r="C21" s="11"/>
      <c r="D21" s="7" t="s">
        <v>31</v>
      </c>
      <c r="E21" s="42" t="s">
        <v>47</v>
      </c>
      <c r="F21" s="43">
        <v>40</v>
      </c>
      <c r="G21" s="43">
        <v>1.8</v>
      </c>
      <c r="H21" s="43">
        <v>0.5</v>
      </c>
      <c r="I21" s="43">
        <v>17.7</v>
      </c>
      <c r="J21" s="43">
        <v>82</v>
      </c>
      <c r="K21" s="44"/>
      <c r="L21" s="43">
        <v>2.67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32</v>
      </c>
      <c r="E24" s="9"/>
      <c r="F24" s="19">
        <f>SUM(F14:F23)</f>
        <v>680</v>
      </c>
      <c r="G24" s="19">
        <f t="shared" ref="G24:J24" si="2">SUM(G14:G23)</f>
        <v>29.3</v>
      </c>
      <c r="H24" s="19">
        <f t="shared" si="2"/>
        <v>29.8</v>
      </c>
      <c r="I24" s="19">
        <f t="shared" si="2"/>
        <v>140.5</v>
      </c>
      <c r="J24" s="19">
        <f t="shared" si="2"/>
        <v>1031</v>
      </c>
      <c r="K24" s="25"/>
      <c r="L24" s="19">
        <f t="shared" ref="L24" si="3">SUM(L14:L23)</f>
        <v>77.67</v>
      </c>
    </row>
    <row r="25" spans="1:12" ht="14.4">
      <c r="A25" s="29">
        <f>A6</f>
        <v>1</v>
      </c>
      <c r="B25" s="30">
        <f>B6</f>
        <v>1</v>
      </c>
      <c r="C25" s="70" t="s">
        <v>4</v>
      </c>
      <c r="D25" s="71"/>
      <c r="E25" s="31"/>
      <c r="F25" s="32">
        <f>F13+F24</f>
        <v>680</v>
      </c>
      <c r="G25" s="32">
        <f>G13+G24</f>
        <v>29.3</v>
      </c>
      <c r="H25" s="32">
        <f>H13+H24</f>
        <v>29.8</v>
      </c>
      <c r="I25" s="32">
        <f>I13+I24</f>
        <v>140.5</v>
      </c>
      <c r="J25" s="32">
        <f>J13+J24</f>
        <v>1031</v>
      </c>
      <c r="K25" s="32"/>
      <c r="L25" s="32">
        <f>L13+L24</f>
        <v>77.67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4.4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4">SUM(G26:G32)</f>
        <v>0</v>
      </c>
      <c r="H33" s="19">
        <f t="shared" ref="H33" si="5">SUM(H26:H32)</f>
        <v>0</v>
      </c>
      <c r="I33" s="19">
        <f t="shared" ref="I33" si="6">SUM(I26:I32)</f>
        <v>0</v>
      </c>
      <c r="J33" s="19">
        <f t="shared" ref="J33:L33" si="7">SUM(J26:J32)</f>
        <v>0</v>
      </c>
      <c r="K33" s="25"/>
      <c r="L33" s="19">
        <f t="shared" si="7"/>
        <v>0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48</v>
      </c>
      <c r="F34" s="50" t="s">
        <v>76</v>
      </c>
      <c r="G34" s="43">
        <v>1.8</v>
      </c>
      <c r="H34" s="43">
        <v>6</v>
      </c>
      <c r="I34" s="43">
        <v>10.6</v>
      </c>
      <c r="J34" s="43">
        <v>104</v>
      </c>
      <c r="K34" s="44">
        <v>53</v>
      </c>
      <c r="L34" s="43">
        <v>6.27</v>
      </c>
    </row>
    <row r="35" spans="1:12" ht="14.4">
      <c r="A35" s="14"/>
      <c r="B35" s="15"/>
      <c r="C35" s="11"/>
      <c r="D35" s="7" t="s">
        <v>27</v>
      </c>
      <c r="E35" s="42" t="s">
        <v>49</v>
      </c>
      <c r="F35" s="43">
        <v>250</v>
      </c>
      <c r="G35" s="43">
        <v>1.7</v>
      </c>
      <c r="H35" s="43">
        <v>4.9000000000000004</v>
      </c>
      <c r="I35" s="43">
        <v>8.4</v>
      </c>
      <c r="J35" s="43">
        <v>85</v>
      </c>
      <c r="K35" s="44">
        <v>87</v>
      </c>
      <c r="L35" s="43">
        <v>7.85</v>
      </c>
    </row>
    <row r="36" spans="1:12" ht="14.4">
      <c r="A36" s="14"/>
      <c r="B36" s="15"/>
      <c r="C36" s="11"/>
      <c r="D36" s="7" t="s">
        <v>28</v>
      </c>
      <c r="E36" s="42" t="s">
        <v>50</v>
      </c>
      <c r="F36" s="43">
        <v>230</v>
      </c>
      <c r="G36" s="43">
        <v>22.5</v>
      </c>
      <c r="H36" s="43">
        <v>10.3</v>
      </c>
      <c r="I36" s="43">
        <v>27.6</v>
      </c>
      <c r="J36" s="43">
        <v>293</v>
      </c>
      <c r="K36" s="44">
        <v>259</v>
      </c>
      <c r="L36" s="43">
        <v>66.7</v>
      </c>
    </row>
    <row r="37" spans="1:12" ht="14.4">
      <c r="A37" s="14"/>
      <c r="B37" s="15"/>
      <c r="C37" s="11"/>
      <c r="D37" s="7" t="s">
        <v>88</v>
      </c>
      <c r="E37" s="42" t="s">
        <v>51</v>
      </c>
      <c r="F37" s="43">
        <v>200</v>
      </c>
      <c r="G37" s="43">
        <v>0</v>
      </c>
      <c r="H37" s="43">
        <v>0</v>
      </c>
      <c r="I37" s="43">
        <v>21.8</v>
      </c>
      <c r="J37" s="43">
        <v>88</v>
      </c>
      <c r="K37" s="44">
        <v>349</v>
      </c>
      <c r="L37" s="43">
        <v>4.88</v>
      </c>
    </row>
    <row r="38" spans="1:12" ht="14.4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2.6</v>
      </c>
      <c r="H38" s="43">
        <v>0.4</v>
      </c>
      <c r="I38" s="43">
        <v>18.600000000000001</v>
      </c>
      <c r="J38" s="43">
        <v>90</v>
      </c>
      <c r="K38" s="44"/>
      <c r="L38" s="43">
        <v>3.28</v>
      </c>
    </row>
    <row r="39" spans="1:12" ht="14.4">
      <c r="A39" s="14"/>
      <c r="B39" s="15"/>
      <c r="C39" s="11"/>
      <c r="D39" s="7" t="s">
        <v>31</v>
      </c>
      <c r="E39" s="42" t="s">
        <v>47</v>
      </c>
      <c r="F39" s="43">
        <v>40</v>
      </c>
      <c r="G39" s="43">
        <v>1.8</v>
      </c>
      <c r="H39" s="43">
        <v>0.5</v>
      </c>
      <c r="I39" s="43">
        <v>17.7</v>
      </c>
      <c r="J39" s="43">
        <v>82</v>
      </c>
      <c r="K39" s="44"/>
      <c r="L39" s="43">
        <v>2.67</v>
      </c>
    </row>
    <row r="40" spans="1:12" ht="14.4">
      <c r="A40" s="14"/>
      <c r="B40" s="15"/>
      <c r="C40" s="11"/>
      <c r="D40" s="6" t="s">
        <v>52</v>
      </c>
      <c r="E40" s="42"/>
      <c r="F40" s="50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50"/>
      <c r="G41" s="43"/>
      <c r="H41" s="43"/>
      <c r="I41" s="43"/>
      <c r="J41" s="43"/>
      <c r="K41" s="44"/>
      <c r="L41" s="61"/>
    </row>
    <row r="42" spans="1:12" ht="14.4">
      <c r="A42" s="16"/>
      <c r="B42" s="17"/>
      <c r="C42" s="8"/>
      <c r="D42" s="18" t="s">
        <v>32</v>
      </c>
      <c r="E42" s="9"/>
      <c r="F42" s="19">
        <f>SUM(F34:F41)</f>
        <v>760</v>
      </c>
      <c r="G42" s="19">
        <f t="shared" ref="G42" si="8">SUM(G34:G41)</f>
        <v>30.400000000000002</v>
      </c>
      <c r="H42" s="19">
        <f t="shared" ref="H42" si="9">SUM(H34:H41)</f>
        <v>22.1</v>
      </c>
      <c r="I42" s="19">
        <f t="shared" ref="I42" si="10">SUM(I34:I41)</f>
        <v>104.7</v>
      </c>
      <c r="J42" s="19">
        <f t="shared" ref="J42:L42" si="11">SUM(J34:J41)</f>
        <v>742</v>
      </c>
      <c r="K42" s="25"/>
      <c r="L42" s="19">
        <f t="shared" si="11"/>
        <v>91.65</v>
      </c>
    </row>
    <row r="43" spans="1:12" ht="15.75" customHeight="1">
      <c r="A43" s="33">
        <f>A26</f>
        <v>1</v>
      </c>
      <c r="B43" s="33">
        <f>B26</f>
        <v>2</v>
      </c>
      <c r="C43" s="70" t="s">
        <v>4</v>
      </c>
      <c r="D43" s="71"/>
      <c r="E43" s="31"/>
      <c r="F43" s="32">
        <f>F33+F42</f>
        <v>760</v>
      </c>
      <c r="G43" s="32">
        <f>G33+G42</f>
        <v>30.400000000000002</v>
      </c>
      <c r="H43" s="59">
        <f>H33+H42</f>
        <v>22.1</v>
      </c>
      <c r="I43" s="32">
        <f>I33+I42</f>
        <v>104.7</v>
      </c>
      <c r="J43" s="32">
        <f>J33+J42</f>
        <v>742</v>
      </c>
      <c r="K43" s="32"/>
      <c r="L43" s="32">
        <f>L33+L42</f>
        <v>91.65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50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</v>
      </c>
      <c r="H53" s="43">
        <v>2.7</v>
      </c>
      <c r="I53" s="43">
        <v>20.9</v>
      </c>
      <c r="J53" s="43">
        <v>116</v>
      </c>
      <c r="K53" s="44">
        <v>101</v>
      </c>
      <c r="L53" s="43">
        <v>4.5</v>
      </c>
    </row>
    <row r="54" spans="1:12" ht="14.4">
      <c r="A54" s="23"/>
      <c r="B54" s="15"/>
      <c r="C54" s="11"/>
      <c r="D54" s="56" t="s">
        <v>28</v>
      </c>
      <c r="E54" s="42" t="s">
        <v>73</v>
      </c>
      <c r="F54" s="57">
        <v>250</v>
      </c>
      <c r="G54" s="57">
        <v>35.5</v>
      </c>
      <c r="H54" s="57">
        <v>12.9</v>
      </c>
      <c r="I54" s="57">
        <v>8.9</v>
      </c>
      <c r="J54" s="57">
        <v>299</v>
      </c>
      <c r="K54" s="44">
        <v>321</v>
      </c>
      <c r="L54" s="58">
        <v>45.94</v>
      </c>
    </row>
    <row r="55" spans="1:12" ht="14.4">
      <c r="A55" s="23"/>
      <c r="B55" s="15"/>
      <c r="C55" s="11"/>
      <c r="D55" s="7" t="s">
        <v>88</v>
      </c>
      <c r="E55" s="42" t="s">
        <v>79</v>
      </c>
      <c r="F55" s="43">
        <v>200</v>
      </c>
      <c r="G55" s="43">
        <v>0</v>
      </c>
      <c r="H55" s="43">
        <v>0</v>
      </c>
      <c r="I55" s="43">
        <v>21.8</v>
      </c>
      <c r="J55" s="43">
        <v>88</v>
      </c>
      <c r="K55" s="44">
        <v>349</v>
      </c>
      <c r="L55" s="43">
        <v>4.88</v>
      </c>
    </row>
    <row r="56" spans="1:12" ht="14.4">
      <c r="A56" s="23"/>
      <c r="B56" s="15"/>
      <c r="C56" s="11"/>
      <c r="D56" s="7" t="s">
        <v>30</v>
      </c>
      <c r="E56" s="42" t="s">
        <v>43</v>
      </c>
      <c r="F56" s="43">
        <v>40</v>
      </c>
      <c r="G56" s="43">
        <v>2.6</v>
      </c>
      <c r="H56" s="43">
        <v>0.4</v>
      </c>
      <c r="I56" s="43">
        <v>18.600000000000001</v>
      </c>
      <c r="J56" s="43">
        <v>90</v>
      </c>
      <c r="K56" s="44"/>
      <c r="L56" s="43">
        <v>3.2</v>
      </c>
    </row>
    <row r="57" spans="1:12" ht="14.4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1.8</v>
      </c>
      <c r="H57" s="43">
        <v>0.5</v>
      </c>
      <c r="I57" s="43">
        <v>17.7</v>
      </c>
      <c r="J57" s="43">
        <v>82</v>
      </c>
      <c r="K57" s="44"/>
      <c r="L57" s="43">
        <v>2.67</v>
      </c>
    </row>
    <row r="58" spans="1:12" ht="14.4">
      <c r="A58" s="23"/>
      <c r="B58" s="15"/>
      <c r="C58" s="11"/>
      <c r="D58" s="51"/>
      <c r="E58" s="42" t="s">
        <v>75</v>
      </c>
      <c r="F58" s="43">
        <v>200</v>
      </c>
      <c r="G58" s="43">
        <v>1.6</v>
      </c>
      <c r="H58" s="43">
        <v>0.8</v>
      </c>
      <c r="I58" s="43">
        <v>16.2</v>
      </c>
      <c r="J58" s="43">
        <v>78</v>
      </c>
      <c r="K58" s="44"/>
      <c r="L58" s="43">
        <v>20.2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4"/>
      <c r="B60" s="17"/>
      <c r="C60" s="8"/>
      <c r="D60" s="18" t="s">
        <v>32</v>
      </c>
      <c r="E60" s="9"/>
      <c r="F60" s="19">
        <f>SUM(F52:F59)</f>
        <v>980</v>
      </c>
      <c r="G60" s="19">
        <f t="shared" ref="G60" si="16">SUM(G52:G59)</f>
        <v>43.5</v>
      </c>
      <c r="H60" s="19">
        <f t="shared" ref="H60" si="17">SUM(H52:H59)</f>
        <v>17.3</v>
      </c>
      <c r="I60" s="19">
        <f t="shared" ref="I60" si="18">SUM(I52:I59)</f>
        <v>104.1</v>
      </c>
      <c r="J60" s="19">
        <f t="shared" ref="J60:L60" si="19">SUM(J52:J59)</f>
        <v>753</v>
      </c>
      <c r="K60" s="25"/>
      <c r="L60" s="19">
        <f t="shared" si="19"/>
        <v>81.39</v>
      </c>
    </row>
    <row r="61" spans="1:12" ht="15.75" customHeight="1">
      <c r="A61" s="29">
        <f>A44</f>
        <v>1</v>
      </c>
      <c r="B61" s="30">
        <f>B44</f>
        <v>3</v>
      </c>
      <c r="C61" s="70" t="s">
        <v>4</v>
      </c>
      <c r="D61" s="71"/>
      <c r="E61" s="31"/>
      <c r="F61" s="32">
        <f>F51+F60</f>
        <v>980</v>
      </c>
      <c r="G61" s="32">
        <f>G51+G60</f>
        <v>43.5</v>
      </c>
      <c r="H61" s="32">
        <f>H51+H60</f>
        <v>17.3</v>
      </c>
      <c r="I61" s="32">
        <f>I51+I60</f>
        <v>104.1</v>
      </c>
      <c r="J61" s="32">
        <f>J51+J60</f>
        <v>753</v>
      </c>
      <c r="K61" s="32"/>
      <c r="L61" s="32">
        <f>L51+L60</f>
        <v>81.39</v>
      </c>
    </row>
    <row r="62" spans="1:12" ht="14.4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4"/>
      <c r="B69" s="17"/>
      <c r="C69" s="8"/>
      <c r="D69" s="18" t="s">
        <v>32</v>
      </c>
      <c r="E69" s="9"/>
      <c r="F69" s="19">
        <f>SUM(F62:F68)</f>
        <v>0</v>
      </c>
      <c r="G69" s="19">
        <f t="shared" ref="G69" si="20">SUM(G62:G68)</f>
        <v>0</v>
      </c>
      <c r="H69" s="19">
        <f t="shared" ref="H69" si="21">SUM(H62:H68)</f>
        <v>0</v>
      </c>
      <c r="I69" s="19">
        <f t="shared" ref="I69" si="22">SUM(I62:I68)</f>
        <v>0</v>
      </c>
      <c r="J69" s="19">
        <f t="shared" ref="J69:L69" si="23">SUM(J62:J68)</f>
        <v>0</v>
      </c>
      <c r="K69" s="25"/>
      <c r="L69" s="19">
        <f t="shared" si="23"/>
        <v>0</v>
      </c>
    </row>
    <row r="70" spans="1:12" ht="14.4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41</v>
      </c>
      <c r="F70" s="50" t="s">
        <v>76</v>
      </c>
      <c r="G70" s="43">
        <v>0.5</v>
      </c>
      <c r="H70" s="43">
        <v>0</v>
      </c>
      <c r="I70" s="43">
        <v>2</v>
      </c>
      <c r="J70" s="43">
        <v>10</v>
      </c>
      <c r="K70" s="44">
        <v>71</v>
      </c>
      <c r="L70" s="43">
        <v>10.62</v>
      </c>
    </row>
    <row r="71" spans="1:12" ht="14.4">
      <c r="A71" s="23"/>
      <c r="B71" s="15"/>
      <c r="C71" s="11"/>
      <c r="D71" s="7" t="s">
        <v>27</v>
      </c>
      <c r="E71" s="42" t="s">
        <v>56</v>
      </c>
      <c r="F71" s="43">
        <v>250</v>
      </c>
      <c r="G71" s="43">
        <v>5</v>
      </c>
      <c r="H71" s="43">
        <v>5.4</v>
      </c>
      <c r="I71" s="43">
        <v>23.9</v>
      </c>
      <c r="J71" s="43">
        <v>164</v>
      </c>
      <c r="K71" s="44">
        <v>102</v>
      </c>
      <c r="L71" s="43">
        <v>6.42</v>
      </c>
    </row>
    <row r="72" spans="1:12" ht="14.4">
      <c r="A72" s="23"/>
      <c r="B72" s="15"/>
      <c r="C72" s="11"/>
      <c r="D72" s="64" t="s">
        <v>28</v>
      </c>
      <c r="E72" s="42" t="s">
        <v>58</v>
      </c>
      <c r="F72" s="43">
        <v>120</v>
      </c>
      <c r="G72" s="43">
        <v>8.4</v>
      </c>
      <c r="H72" s="43">
        <v>9.5</v>
      </c>
      <c r="I72" s="43">
        <v>17</v>
      </c>
      <c r="J72" s="43">
        <v>201</v>
      </c>
      <c r="K72" s="44">
        <v>229</v>
      </c>
      <c r="L72" s="43">
        <v>32.9</v>
      </c>
    </row>
    <row r="73" spans="1:12" ht="14.4">
      <c r="A73" s="23"/>
      <c r="B73" s="15"/>
      <c r="C73" s="11"/>
      <c r="D73" s="65" t="s">
        <v>89</v>
      </c>
      <c r="E73" s="52" t="s">
        <v>57</v>
      </c>
      <c r="F73" s="53">
        <v>150</v>
      </c>
      <c r="G73" s="43">
        <v>3.8</v>
      </c>
      <c r="H73" s="43">
        <v>6.1</v>
      </c>
      <c r="I73" s="43">
        <v>41.4</v>
      </c>
      <c r="J73" s="43">
        <v>236</v>
      </c>
      <c r="K73" s="44">
        <v>304</v>
      </c>
      <c r="L73" s="43">
        <v>13.3</v>
      </c>
    </row>
    <row r="74" spans="1:12" ht="14.4">
      <c r="A74" s="23"/>
      <c r="B74" s="15"/>
      <c r="C74" s="11"/>
      <c r="D74" s="7" t="s">
        <v>88</v>
      </c>
      <c r="E74" s="52" t="s">
        <v>51</v>
      </c>
      <c r="F74" s="53">
        <v>200</v>
      </c>
      <c r="G74" s="43">
        <v>0</v>
      </c>
      <c r="H74" s="43">
        <v>0</v>
      </c>
      <c r="I74" s="43">
        <v>21.8</v>
      </c>
      <c r="J74" s="43">
        <v>88</v>
      </c>
      <c r="K74" s="44">
        <v>349</v>
      </c>
      <c r="L74" s="43">
        <v>4.96</v>
      </c>
    </row>
    <row r="75" spans="1:12" ht="14.4">
      <c r="A75" s="23"/>
      <c r="B75" s="15"/>
      <c r="C75" s="11"/>
      <c r="D75" s="7" t="s">
        <v>30</v>
      </c>
      <c r="E75" s="52" t="s">
        <v>43</v>
      </c>
      <c r="F75" s="43">
        <v>40</v>
      </c>
      <c r="G75" s="43">
        <v>2.6</v>
      </c>
      <c r="H75" s="43">
        <v>0.4</v>
      </c>
      <c r="I75" s="43">
        <v>18.600000000000001</v>
      </c>
      <c r="J75" s="43">
        <v>90</v>
      </c>
      <c r="K75" s="44"/>
      <c r="L75" s="43">
        <v>3.2</v>
      </c>
    </row>
    <row r="76" spans="1:12" ht="14.4">
      <c r="A76" s="23"/>
      <c r="B76" s="15"/>
      <c r="C76" s="11"/>
      <c r="D76" s="7" t="s">
        <v>31</v>
      </c>
      <c r="E76" s="52" t="s">
        <v>47</v>
      </c>
      <c r="F76" s="43">
        <v>40</v>
      </c>
      <c r="G76" s="43">
        <v>1.8</v>
      </c>
      <c r="H76" s="43">
        <v>0.5</v>
      </c>
      <c r="I76" s="43">
        <v>17.7</v>
      </c>
      <c r="J76" s="43">
        <v>82</v>
      </c>
      <c r="K76" s="44"/>
      <c r="L76" s="43">
        <v>2.67</v>
      </c>
    </row>
    <row r="77" spans="1:12" ht="14.4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4"/>
      <c r="B79" s="17"/>
      <c r="C79" s="8"/>
      <c r="D79" s="18" t="s">
        <v>32</v>
      </c>
      <c r="E79" s="9"/>
      <c r="F79" s="19">
        <f>SUM(F70:F78)</f>
        <v>800</v>
      </c>
      <c r="G79" s="19">
        <f t="shared" ref="G79" si="24">SUM(G70:G78)</f>
        <v>22.1</v>
      </c>
      <c r="H79" s="19">
        <f t="shared" ref="H79" si="25">SUM(H70:H78)</f>
        <v>21.9</v>
      </c>
      <c r="I79" s="19">
        <f t="shared" ref="I79" si="26">SUM(I70:I78)</f>
        <v>142.39999999999998</v>
      </c>
      <c r="J79" s="19">
        <f t="shared" ref="J79:L79" si="27">SUM(J70:J78)</f>
        <v>871</v>
      </c>
      <c r="K79" s="25"/>
      <c r="L79" s="19">
        <f t="shared" si="27"/>
        <v>74.069999999999993</v>
      </c>
    </row>
    <row r="80" spans="1:12" ht="15.75" customHeight="1">
      <c r="A80" s="29">
        <f>A62</f>
        <v>1</v>
      </c>
      <c r="B80" s="30">
        <f>B62</f>
        <v>4</v>
      </c>
      <c r="C80" s="70" t="s">
        <v>4</v>
      </c>
      <c r="D80" s="71"/>
      <c r="E80" s="31"/>
      <c r="F80" s="32">
        <f>F69+F79</f>
        <v>800</v>
      </c>
      <c r="G80" s="32">
        <f>G69+G79</f>
        <v>22.1</v>
      </c>
      <c r="H80" s="32">
        <f>H69+H79</f>
        <v>21.9</v>
      </c>
      <c r="I80" s="32">
        <f>I69+I79</f>
        <v>142.39999999999998</v>
      </c>
      <c r="J80" s="32">
        <f>J69+J79</f>
        <v>871</v>
      </c>
      <c r="K80" s="32"/>
      <c r="L80" s="32">
        <f>L69+L79</f>
        <v>74.069999999999993</v>
      </c>
    </row>
    <row r="81" spans="1:12" ht="14.4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4.4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4"/>
      <c r="B88" s="17"/>
      <c r="C88" s="8"/>
      <c r="D88" s="18" t="s">
        <v>32</v>
      </c>
      <c r="E88" s="9"/>
      <c r="F88" s="19">
        <f>SUM(F81:F87)</f>
        <v>0</v>
      </c>
      <c r="G88" s="19">
        <f t="shared" ref="G88" si="28">SUM(G81:G87)</f>
        <v>0</v>
      </c>
      <c r="H88" s="19">
        <f t="shared" ref="H88" si="29">SUM(H81:H87)</f>
        <v>0</v>
      </c>
      <c r="I88" s="19">
        <f t="shared" ref="I88" si="30">SUM(I81:I87)</f>
        <v>0</v>
      </c>
      <c r="J88" s="19">
        <f t="shared" ref="J88:L88" si="31">SUM(J81:J87)</f>
        <v>0</v>
      </c>
      <c r="K88" s="25"/>
      <c r="L88" s="19">
        <f t="shared" si="31"/>
        <v>0</v>
      </c>
    </row>
    <row r="89" spans="1:12" ht="14.4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52"/>
      <c r="F89" s="54"/>
      <c r="G89" s="43"/>
      <c r="H89" s="43"/>
      <c r="I89" s="43"/>
      <c r="J89" s="43"/>
      <c r="K89" s="44"/>
      <c r="L89" s="43"/>
    </row>
    <row r="90" spans="1:12" ht="14.4">
      <c r="A90" s="23"/>
      <c r="B90" s="15"/>
      <c r="C90" s="11"/>
      <c r="D90" s="7" t="s">
        <v>27</v>
      </c>
      <c r="E90" s="52" t="s">
        <v>83</v>
      </c>
      <c r="F90" s="53">
        <v>250</v>
      </c>
      <c r="G90" s="43">
        <v>2.2000000000000002</v>
      </c>
      <c r="H90" s="43">
        <v>2.8</v>
      </c>
      <c r="I90" s="43">
        <v>20.5</v>
      </c>
      <c r="J90" s="43">
        <v>117</v>
      </c>
      <c r="K90" s="55">
        <v>101</v>
      </c>
      <c r="L90" s="43">
        <v>5.8</v>
      </c>
    </row>
    <row r="91" spans="1:12" ht="14.4">
      <c r="A91" s="23"/>
      <c r="B91" s="15"/>
      <c r="C91" s="11"/>
      <c r="D91" s="7" t="s">
        <v>28</v>
      </c>
      <c r="E91" s="52" t="s">
        <v>62</v>
      </c>
      <c r="F91" s="54" t="s">
        <v>77</v>
      </c>
      <c r="G91" s="43">
        <v>20.9</v>
      </c>
      <c r="H91" s="43">
        <v>22</v>
      </c>
      <c r="I91" s="43">
        <v>1.1000000000000001</v>
      </c>
      <c r="J91" s="43">
        <v>286</v>
      </c>
      <c r="K91" s="44">
        <v>293</v>
      </c>
      <c r="L91" s="43">
        <v>44.6</v>
      </c>
    </row>
    <row r="92" spans="1:12" ht="14.4">
      <c r="A92" s="23"/>
      <c r="B92" s="15"/>
      <c r="C92" s="11"/>
      <c r="D92" s="63" t="s">
        <v>29</v>
      </c>
      <c r="E92" s="52" t="s">
        <v>74</v>
      </c>
      <c r="F92" s="53">
        <v>200</v>
      </c>
      <c r="G92" s="43">
        <v>4.2</v>
      </c>
      <c r="H92" s="43">
        <v>9.1999999999999993</v>
      </c>
      <c r="I92" s="43">
        <v>35</v>
      </c>
      <c r="J92" s="43">
        <v>240</v>
      </c>
      <c r="K92" s="44">
        <v>128</v>
      </c>
      <c r="L92" s="43">
        <v>19.100000000000001</v>
      </c>
    </row>
    <row r="93" spans="1:12" ht="14.4">
      <c r="A93" s="23"/>
      <c r="B93" s="15"/>
      <c r="C93" s="11"/>
      <c r="D93" s="66" t="s">
        <v>88</v>
      </c>
      <c r="E93" s="52" t="s">
        <v>54</v>
      </c>
      <c r="F93" s="53">
        <v>200</v>
      </c>
      <c r="G93" s="43">
        <v>0.7</v>
      </c>
      <c r="H93" s="43">
        <v>0</v>
      </c>
      <c r="I93" s="43">
        <v>35.299999999999997</v>
      </c>
      <c r="J93" s="43">
        <v>144</v>
      </c>
      <c r="K93" s="44">
        <v>388</v>
      </c>
      <c r="L93" s="43">
        <v>7.98</v>
      </c>
    </row>
    <row r="94" spans="1:12" ht="14.4">
      <c r="A94" s="23"/>
      <c r="B94" s="15"/>
      <c r="C94" s="11"/>
      <c r="D94" s="7" t="s">
        <v>30</v>
      </c>
      <c r="E94" s="52" t="s">
        <v>43</v>
      </c>
      <c r="F94" s="43">
        <v>40</v>
      </c>
      <c r="G94" s="43">
        <v>2.6</v>
      </c>
      <c r="H94" s="43">
        <v>0.4</v>
      </c>
      <c r="I94" s="43">
        <v>18.600000000000001</v>
      </c>
      <c r="J94" s="43">
        <v>90</v>
      </c>
      <c r="K94" s="44"/>
      <c r="L94" s="43">
        <v>3.2</v>
      </c>
    </row>
    <row r="95" spans="1:12" ht="14.4">
      <c r="A95" s="23"/>
      <c r="B95" s="15"/>
      <c r="C95" s="11"/>
      <c r="D95" s="7" t="s">
        <v>31</v>
      </c>
      <c r="E95" s="52" t="s">
        <v>47</v>
      </c>
      <c r="F95" s="43">
        <v>40</v>
      </c>
      <c r="G95" s="43">
        <v>1.8</v>
      </c>
      <c r="H95" s="43">
        <v>0.5</v>
      </c>
      <c r="I95" s="43">
        <v>17.7</v>
      </c>
      <c r="J95" s="43">
        <v>82</v>
      </c>
      <c r="K95" s="44"/>
      <c r="L95" s="43">
        <v>2.67</v>
      </c>
    </row>
    <row r="96" spans="1:12" ht="14.4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4"/>
      <c r="B98" s="17"/>
      <c r="C98" s="8"/>
      <c r="D98" s="18" t="s">
        <v>32</v>
      </c>
      <c r="E98" s="9"/>
      <c r="F98" s="19">
        <f>SUM(F89:F97)</f>
        <v>730</v>
      </c>
      <c r="G98" s="19">
        <f t="shared" ref="G98" si="32">SUM(G89:G97)</f>
        <v>32.4</v>
      </c>
      <c r="H98" s="19">
        <f t="shared" ref="H98" si="33">SUM(H89:H97)</f>
        <v>34.9</v>
      </c>
      <c r="I98" s="19">
        <f t="shared" ref="I98" si="34">SUM(I89:I97)</f>
        <v>128.19999999999999</v>
      </c>
      <c r="J98" s="19">
        <f t="shared" ref="J98:L98" si="35">SUM(J89:J97)</f>
        <v>959</v>
      </c>
      <c r="K98" s="25"/>
      <c r="L98" s="19">
        <f t="shared" si="35"/>
        <v>83.350000000000009</v>
      </c>
    </row>
    <row r="99" spans="1:12" ht="15.75" customHeight="1">
      <c r="A99" s="29">
        <f>A81</f>
        <v>1</v>
      </c>
      <c r="B99" s="30">
        <f>B81</f>
        <v>5</v>
      </c>
      <c r="C99" s="70" t="s">
        <v>4</v>
      </c>
      <c r="D99" s="71"/>
      <c r="E99" s="31"/>
      <c r="F99" s="32">
        <f>F88+F98</f>
        <v>730</v>
      </c>
      <c r="G99" s="32">
        <f>G88+G98</f>
        <v>32.4</v>
      </c>
      <c r="H99" s="32">
        <f>H88+H98</f>
        <v>34.9</v>
      </c>
      <c r="I99" s="32">
        <f>I88+I98</f>
        <v>128.19999999999999</v>
      </c>
      <c r="J99" s="32">
        <f>J88+J98</f>
        <v>959</v>
      </c>
      <c r="K99" s="32"/>
      <c r="L99" s="32">
        <f>L88+L98</f>
        <v>83.350000000000009</v>
      </c>
    </row>
    <row r="100" spans="1:12" ht="14.4">
      <c r="A100" s="20">
        <v>2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4"/>
      <c r="B107" s="17"/>
      <c r="C107" s="8"/>
      <c r="D107" s="18" t="s">
        <v>32</v>
      </c>
      <c r="E107" s="9"/>
      <c r="F107" s="19">
        <f>SUM(F100:F106)</f>
        <v>0</v>
      </c>
      <c r="G107" s="19">
        <f t="shared" ref="G107:J107" si="36">SUM(G100:G106)</f>
        <v>0</v>
      </c>
      <c r="H107" s="19">
        <f t="shared" si="36"/>
        <v>0</v>
      </c>
      <c r="I107" s="19">
        <f t="shared" si="36"/>
        <v>0</v>
      </c>
      <c r="J107" s="19">
        <f t="shared" si="36"/>
        <v>0</v>
      </c>
      <c r="K107" s="25"/>
      <c r="L107" s="19">
        <f t="shared" ref="L107" si="37">SUM(L100:L106)</f>
        <v>0</v>
      </c>
    </row>
    <row r="108" spans="1:12" ht="14.4">
      <c r="A108" s="26">
        <f>A100</f>
        <v>2</v>
      </c>
      <c r="B108" s="13">
        <v>6</v>
      </c>
      <c r="C108" s="10" t="s">
        <v>25</v>
      </c>
      <c r="D108" s="7" t="s">
        <v>26</v>
      </c>
      <c r="E108" s="42" t="s">
        <v>59</v>
      </c>
      <c r="F108" s="50" t="s">
        <v>76</v>
      </c>
      <c r="G108" s="43">
        <v>0.7</v>
      </c>
      <c r="H108" s="43">
        <v>0.1</v>
      </c>
      <c r="I108" s="43">
        <v>2.8</v>
      </c>
      <c r="J108" s="43">
        <v>16</v>
      </c>
      <c r="K108" s="44">
        <v>71</v>
      </c>
      <c r="L108" s="43">
        <v>10.199999999999999</v>
      </c>
    </row>
    <row r="109" spans="1:12" ht="14.4">
      <c r="A109" s="23"/>
      <c r="B109" s="15"/>
      <c r="C109" s="11"/>
      <c r="D109" s="7" t="s">
        <v>27</v>
      </c>
      <c r="E109" s="42" t="s">
        <v>63</v>
      </c>
      <c r="F109" s="43">
        <v>250</v>
      </c>
      <c r="G109" s="43">
        <v>2.1</v>
      </c>
      <c r="H109" s="43">
        <v>5.0999999999999996</v>
      </c>
      <c r="I109" s="43">
        <v>20.5</v>
      </c>
      <c r="J109" s="43">
        <v>136</v>
      </c>
      <c r="K109" s="44">
        <v>96</v>
      </c>
      <c r="L109" s="43">
        <v>9.4</v>
      </c>
    </row>
    <row r="110" spans="1:12" ht="14.4">
      <c r="A110" s="23"/>
      <c r="B110" s="15"/>
      <c r="C110" s="11"/>
      <c r="D110" s="7" t="s">
        <v>28</v>
      </c>
      <c r="E110" s="42" t="s">
        <v>64</v>
      </c>
      <c r="F110" s="43">
        <v>200</v>
      </c>
      <c r="G110" s="43">
        <v>22.9</v>
      </c>
      <c r="H110" s="43">
        <v>8.8000000000000007</v>
      </c>
      <c r="I110" s="43">
        <v>36.799999999999997</v>
      </c>
      <c r="J110" s="43">
        <v>319</v>
      </c>
      <c r="K110" s="44">
        <v>265</v>
      </c>
      <c r="L110" s="43">
        <v>60.94</v>
      </c>
    </row>
    <row r="111" spans="1:12" ht="14.4">
      <c r="A111" s="23"/>
      <c r="B111" s="15"/>
      <c r="C111" s="11"/>
      <c r="D111" s="66" t="s">
        <v>88</v>
      </c>
      <c r="E111" s="42" t="s">
        <v>46</v>
      </c>
      <c r="F111" s="43">
        <v>200</v>
      </c>
      <c r="G111" s="43">
        <v>0.2</v>
      </c>
      <c r="H111" s="43">
        <v>0</v>
      </c>
      <c r="I111" s="43">
        <v>16</v>
      </c>
      <c r="J111" s="43">
        <v>65</v>
      </c>
      <c r="K111" s="44">
        <v>377</v>
      </c>
      <c r="L111" s="43">
        <v>2.78</v>
      </c>
    </row>
    <row r="112" spans="1:12" ht="14.4">
      <c r="A112" s="23"/>
      <c r="B112" s="15"/>
      <c r="C112" s="11"/>
      <c r="D112" s="7" t="s">
        <v>30</v>
      </c>
      <c r="E112" s="42" t="s">
        <v>43</v>
      </c>
      <c r="F112" s="43">
        <v>40</v>
      </c>
      <c r="G112" s="43">
        <v>2.6</v>
      </c>
      <c r="H112" s="43">
        <v>0.4</v>
      </c>
      <c r="I112" s="43">
        <v>18.600000000000001</v>
      </c>
      <c r="J112" s="43">
        <v>90</v>
      </c>
      <c r="K112" s="44"/>
      <c r="L112" s="43">
        <v>3.2</v>
      </c>
    </row>
    <row r="113" spans="1:12" ht="14.4">
      <c r="A113" s="23"/>
      <c r="B113" s="15"/>
      <c r="C113" s="11"/>
      <c r="D113" s="7" t="s">
        <v>31</v>
      </c>
      <c r="E113" s="42" t="s">
        <v>47</v>
      </c>
      <c r="F113" s="43">
        <v>40</v>
      </c>
      <c r="G113" s="43">
        <v>1.8</v>
      </c>
      <c r="H113" s="43">
        <v>0.5</v>
      </c>
      <c r="I113" s="43">
        <v>17.7</v>
      </c>
      <c r="J113" s="43">
        <v>82</v>
      </c>
      <c r="K113" s="44"/>
      <c r="L113" s="43">
        <v>2.67</v>
      </c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4"/>
      <c r="B116" s="17"/>
      <c r="C116" s="8"/>
      <c r="D116" s="18" t="s">
        <v>32</v>
      </c>
      <c r="E116" s="9"/>
      <c r="F116" s="19">
        <f>SUM(F108:F115)</f>
        <v>730</v>
      </c>
      <c r="G116" s="19">
        <f t="shared" ref="G116:J116" si="38">SUM(G108:G115)</f>
        <v>30.3</v>
      </c>
      <c r="H116" s="19">
        <f t="shared" si="38"/>
        <v>14.9</v>
      </c>
      <c r="I116" s="19">
        <f t="shared" si="38"/>
        <v>112.39999999999999</v>
      </c>
      <c r="J116" s="19">
        <f t="shared" si="38"/>
        <v>708</v>
      </c>
      <c r="K116" s="25"/>
      <c r="L116" s="19">
        <f t="shared" ref="L116" si="39">SUM(L108:L115)</f>
        <v>89.19</v>
      </c>
    </row>
    <row r="117" spans="1:12" ht="14.4">
      <c r="A117" s="29">
        <f>A100</f>
        <v>2</v>
      </c>
      <c r="B117" s="30">
        <f>B100</f>
        <v>6</v>
      </c>
      <c r="C117" s="70" t="s">
        <v>4</v>
      </c>
      <c r="D117" s="71"/>
      <c r="E117" s="31"/>
      <c r="F117" s="32">
        <f>F107+F116</f>
        <v>730</v>
      </c>
      <c r="G117" s="32">
        <f>G107+G116</f>
        <v>30.3</v>
      </c>
      <c r="H117" s="32">
        <f>H107+H116</f>
        <v>14.9</v>
      </c>
      <c r="I117" s="32">
        <f>I107+I116</f>
        <v>112.39999999999999</v>
      </c>
      <c r="J117" s="32">
        <f>J107+J116</f>
        <v>708</v>
      </c>
      <c r="K117" s="32"/>
      <c r="L117" s="32">
        <f>L107+L116</f>
        <v>89.19</v>
      </c>
    </row>
    <row r="118" spans="1:12" ht="14.4">
      <c r="A118" s="14">
        <v>2</v>
      </c>
      <c r="B118" s="15">
        <v>7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6"/>
      <c r="B125" s="17"/>
      <c r="C125" s="8"/>
      <c r="D125" s="18" t="s">
        <v>32</v>
      </c>
      <c r="E125" s="9"/>
      <c r="F125" s="19">
        <f>SUM(F118:F124)</f>
        <v>0</v>
      </c>
      <c r="G125" s="19">
        <f t="shared" ref="G125:J125" si="40">SUM(G118:G124)</f>
        <v>0</v>
      </c>
      <c r="H125" s="19">
        <f t="shared" si="40"/>
        <v>0</v>
      </c>
      <c r="I125" s="19">
        <f t="shared" si="40"/>
        <v>0</v>
      </c>
      <c r="J125" s="19">
        <f t="shared" si="40"/>
        <v>0</v>
      </c>
      <c r="K125" s="25"/>
      <c r="L125" s="19">
        <f t="shared" ref="L125" si="41">SUM(L118:L124)</f>
        <v>0</v>
      </c>
    </row>
    <row r="126" spans="1:12" ht="14.4">
      <c r="A126" s="13">
        <f>A118</f>
        <v>2</v>
      </c>
      <c r="B126" s="13">
        <v>7</v>
      </c>
      <c r="C126" s="10" t="s">
        <v>25</v>
      </c>
      <c r="D126" s="7" t="s">
        <v>26</v>
      </c>
      <c r="E126" s="42"/>
      <c r="F126" s="50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7" t="s">
        <v>27</v>
      </c>
      <c r="E127" s="42" t="s">
        <v>42</v>
      </c>
      <c r="F127" s="43">
        <v>250</v>
      </c>
      <c r="G127" s="43">
        <v>2.7</v>
      </c>
      <c r="H127" s="43">
        <v>2.8</v>
      </c>
      <c r="I127" s="43">
        <v>24.2</v>
      </c>
      <c r="J127" s="43">
        <v>133</v>
      </c>
      <c r="K127" s="44">
        <v>103</v>
      </c>
      <c r="L127" s="43">
        <v>7.9</v>
      </c>
    </row>
    <row r="128" spans="1:12" ht="14.4">
      <c r="A128" s="14"/>
      <c r="B128" s="15"/>
      <c r="C128" s="11"/>
      <c r="D128" s="7" t="s">
        <v>28</v>
      </c>
      <c r="E128" s="42" t="s">
        <v>69</v>
      </c>
      <c r="F128" s="50" t="s">
        <v>77</v>
      </c>
      <c r="G128" s="43">
        <v>14.6</v>
      </c>
      <c r="H128" s="43">
        <v>21.8</v>
      </c>
      <c r="I128" s="43">
        <v>14</v>
      </c>
      <c r="J128" s="43">
        <v>311</v>
      </c>
      <c r="K128" s="44">
        <v>294</v>
      </c>
      <c r="L128" s="43">
        <v>35.4</v>
      </c>
    </row>
    <row r="129" spans="1:12" ht="14.4">
      <c r="A129" s="14"/>
      <c r="B129" s="15"/>
      <c r="C129" s="11"/>
      <c r="D129" s="7" t="s">
        <v>29</v>
      </c>
      <c r="E129" s="42" t="s">
        <v>74</v>
      </c>
      <c r="F129" s="50" t="s">
        <v>80</v>
      </c>
      <c r="G129" s="43">
        <v>4.2</v>
      </c>
      <c r="H129" s="43">
        <v>9.1999999999999993</v>
      </c>
      <c r="I129" s="43">
        <v>35</v>
      </c>
      <c r="J129" s="43">
        <v>240</v>
      </c>
      <c r="K129" s="44">
        <v>128</v>
      </c>
      <c r="L129" s="43">
        <v>19.100000000000001</v>
      </c>
    </row>
    <row r="130" spans="1:12" ht="14.4">
      <c r="A130" s="14"/>
      <c r="B130" s="15"/>
      <c r="C130" s="11"/>
      <c r="D130" s="7"/>
      <c r="E130" s="42" t="s">
        <v>45</v>
      </c>
      <c r="F130" s="43">
        <v>50</v>
      </c>
      <c r="G130" s="43">
        <v>1.2</v>
      </c>
      <c r="H130" s="43">
        <v>2.2999999999999998</v>
      </c>
      <c r="I130" s="43">
        <v>3.3</v>
      </c>
      <c r="J130" s="43">
        <v>39</v>
      </c>
      <c r="K130" s="44">
        <v>824</v>
      </c>
      <c r="L130" s="43">
        <v>1.86</v>
      </c>
    </row>
    <row r="131" spans="1:12" ht="14.4">
      <c r="A131" s="14"/>
      <c r="B131" s="15"/>
      <c r="C131" s="11"/>
      <c r="D131" s="66" t="s">
        <v>88</v>
      </c>
      <c r="E131" s="42" t="s">
        <v>51</v>
      </c>
      <c r="F131" s="43">
        <v>200</v>
      </c>
      <c r="G131" s="43">
        <v>0</v>
      </c>
      <c r="H131" s="43">
        <v>0</v>
      </c>
      <c r="I131" s="43">
        <v>21.8</v>
      </c>
      <c r="J131" s="43">
        <v>88</v>
      </c>
      <c r="K131" s="44">
        <v>343</v>
      </c>
      <c r="L131" s="43">
        <v>4.88</v>
      </c>
    </row>
    <row r="132" spans="1:12" ht="14.4">
      <c r="A132" s="14"/>
      <c r="B132" s="15"/>
      <c r="C132" s="11"/>
      <c r="D132" s="7" t="s">
        <v>52</v>
      </c>
      <c r="E132" s="42" t="s">
        <v>65</v>
      </c>
      <c r="F132" s="43">
        <v>95</v>
      </c>
      <c r="G132" s="43">
        <v>2.8</v>
      </c>
      <c r="H132" s="43">
        <v>3</v>
      </c>
      <c r="I132" s="43">
        <v>3.8</v>
      </c>
      <c r="J132" s="43">
        <v>56</v>
      </c>
      <c r="K132" s="44">
        <v>6.4</v>
      </c>
      <c r="L132" s="43">
        <v>31</v>
      </c>
    </row>
    <row r="133" spans="1:12" ht="14.4">
      <c r="A133" s="14"/>
      <c r="B133" s="15"/>
      <c r="C133" s="11"/>
      <c r="D133" s="7" t="s">
        <v>30</v>
      </c>
      <c r="E133" s="42" t="s">
        <v>43</v>
      </c>
      <c r="F133" s="43">
        <v>40</v>
      </c>
      <c r="G133" s="43">
        <v>2.6</v>
      </c>
      <c r="H133" s="43">
        <v>0.4</v>
      </c>
      <c r="I133" s="43">
        <v>18.600000000000001</v>
      </c>
      <c r="J133" s="43">
        <v>90</v>
      </c>
      <c r="K133" s="44"/>
      <c r="L133" s="43">
        <v>3.2</v>
      </c>
    </row>
    <row r="134" spans="1:12" ht="14.4">
      <c r="A134" s="14"/>
      <c r="B134" s="15"/>
      <c r="C134" s="11"/>
      <c r="D134" s="7" t="s">
        <v>31</v>
      </c>
      <c r="E134" s="42" t="s">
        <v>47</v>
      </c>
      <c r="F134" s="43">
        <v>40</v>
      </c>
      <c r="G134" s="43">
        <v>1.8</v>
      </c>
      <c r="H134" s="43">
        <v>0.5</v>
      </c>
      <c r="I134" s="43">
        <v>17.7</v>
      </c>
      <c r="J134" s="43">
        <v>82</v>
      </c>
      <c r="K134" s="44"/>
      <c r="L134" s="43">
        <v>2.67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SUM(F126:F136)</f>
        <v>675</v>
      </c>
      <c r="G137" s="19">
        <f t="shared" ref="G137:J137" si="42">SUM(G126:G136)</f>
        <v>29.900000000000002</v>
      </c>
      <c r="H137" s="19">
        <f t="shared" si="42"/>
        <v>39.999999999999993</v>
      </c>
      <c r="I137" s="19">
        <f t="shared" si="42"/>
        <v>138.39999999999998</v>
      </c>
      <c r="J137" s="19">
        <f t="shared" si="42"/>
        <v>1039</v>
      </c>
      <c r="K137" s="25"/>
      <c r="L137" s="19">
        <f t="shared" ref="L137" si="43">SUM(L126:L136)</f>
        <v>106.01</v>
      </c>
    </row>
    <row r="138" spans="1:12" ht="14.4">
      <c r="A138" s="33">
        <f>A118</f>
        <v>2</v>
      </c>
      <c r="B138" s="33">
        <f>B118</f>
        <v>7</v>
      </c>
      <c r="C138" s="70" t="s">
        <v>4</v>
      </c>
      <c r="D138" s="71"/>
      <c r="E138" s="31"/>
      <c r="F138" s="32">
        <f>F125+F137</f>
        <v>675</v>
      </c>
      <c r="G138" s="32">
        <f>G125+G137</f>
        <v>29.900000000000002</v>
      </c>
      <c r="H138" s="32">
        <f>H125+H137</f>
        <v>39.999999999999993</v>
      </c>
      <c r="I138" s="32">
        <f>I125+I137</f>
        <v>138.39999999999998</v>
      </c>
      <c r="J138" s="32">
        <f>J125+J137</f>
        <v>1039</v>
      </c>
      <c r="K138" s="32"/>
      <c r="L138" s="32">
        <f>L125+L137</f>
        <v>106.01</v>
      </c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44">SUM(G139:G145)</f>
        <v>0</v>
      </c>
      <c r="H146" s="19">
        <f t="shared" si="44"/>
        <v>0</v>
      </c>
      <c r="I146" s="19">
        <f t="shared" si="44"/>
        <v>0</v>
      </c>
      <c r="J146" s="19">
        <f t="shared" si="44"/>
        <v>0</v>
      </c>
      <c r="K146" s="25"/>
      <c r="L146" s="19">
        <f t="shared" ref="L146" si="45">SUM(L139:L145)</f>
        <v>0</v>
      </c>
    </row>
    <row r="147" spans="1:12" ht="14.4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66</v>
      </c>
      <c r="F147" s="50" t="s">
        <v>76</v>
      </c>
      <c r="G147" s="43">
        <v>1</v>
      </c>
      <c r="H147" s="43">
        <v>3.6</v>
      </c>
      <c r="I147" s="43">
        <v>6.6</v>
      </c>
      <c r="J147" s="43">
        <v>62</v>
      </c>
      <c r="K147" s="44">
        <v>52</v>
      </c>
      <c r="L147" s="43">
        <v>3.75</v>
      </c>
    </row>
    <row r="148" spans="1:12" ht="14.4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1.7</v>
      </c>
      <c r="H148" s="43">
        <v>4.9000000000000004</v>
      </c>
      <c r="I148" s="43">
        <v>8.4</v>
      </c>
      <c r="J148" s="43">
        <v>85</v>
      </c>
      <c r="K148" s="44">
        <v>87</v>
      </c>
      <c r="L148" s="43">
        <v>7.25</v>
      </c>
    </row>
    <row r="149" spans="1:12" ht="14.4">
      <c r="A149" s="23"/>
      <c r="B149" s="15"/>
      <c r="C149" s="11"/>
      <c r="D149" s="7" t="s">
        <v>28</v>
      </c>
      <c r="E149" s="42" t="s">
        <v>82</v>
      </c>
      <c r="F149" s="50" t="s">
        <v>84</v>
      </c>
      <c r="G149" s="43">
        <v>18.5</v>
      </c>
      <c r="H149" s="43">
        <v>7.7</v>
      </c>
      <c r="I149" s="43">
        <v>4.5</v>
      </c>
      <c r="J149" s="43">
        <v>160</v>
      </c>
      <c r="K149" s="44">
        <v>260</v>
      </c>
      <c r="L149" s="43">
        <v>65.400000000000006</v>
      </c>
    </row>
    <row r="150" spans="1:12" ht="14.4">
      <c r="A150" s="23"/>
      <c r="B150" s="15"/>
      <c r="C150" s="11"/>
      <c r="D150" s="63" t="s">
        <v>29</v>
      </c>
      <c r="E150" s="42" t="s">
        <v>68</v>
      </c>
      <c r="F150" s="43">
        <v>150</v>
      </c>
      <c r="G150" s="43">
        <v>7.5</v>
      </c>
      <c r="H150" s="43">
        <v>6.3</v>
      </c>
      <c r="I150" s="43">
        <v>40.700000000000003</v>
      </c>
      <c r="J150" s="43">
        <v>250</v>
      </c>
      <c r="K150" s="44">
        <v>302</v>
      </c>
      <c r="L150" s="43">
        <v>4.7</v>
      </c>
    </row>
    <row r="151" spans="1:12" ht="14.4">
      <c r="A151" s="23"/>
      <c r="B151" s="15"/>
      <c r="C151" s="11"/>
      <c r="D151" s="66" t="s">
        <v>88</v>
      </c>
      <c r="E151" s="42" t="s">
        <v>51</v>
      </c>
      <c r="F151" s="43">
        <v>200</v>
      </c>
      <c r="G151" s="43">
        <v>0</v>
      </c>
      <c r="H151" s="43">
        <v>0</v>
      </c>
      <c r="I151" s="43">
        <v>21.8</v>
      </c>
      <c r="J151" s="43">
        <v>88</v>
      </c>
      <c r="K151" s="44">
        <v>343</v>
      </c>
      <c r="L151" s="43">
        <v>4.88</v>
      </c>
    </row>
    <row r="152" spans="1:12" ht="14.4">
      <c r="A152" s="23"/>
      <c r="B152" s="15"/>
      <c r="C152" s="11"/>
      <c r="D152" s="7" t="s">
        <v>30</v>
      </c>
      <c r="E152" s="42" t="s">
        <v>43</v>
      </c>
      <c r="F152" s="43">
        <v>40</v>
      </c>
      <c r="G152" s="43">
        <v>2.6</v>
      </c>
      <c r="H152" s="43">
        <v>0.4</v>
      </c>
      <c r="I152" s="43">
        <v>18.600000000000001</v>
      </c>
      <c r="J152" s="43">
        <v>90</v>
      </c>
      <c r="K152" s="44"/>
      <c r="L152" s="43">
        <v>3.2</v>
      </c>
    </row>
    <row r="153" spans="1:12" ht="14.4">
      <c r="A153" s="23"/>
      <c r="B153" s="15"/>
      <c r="C153" s="11"/>
      <c r="D153" s="7" t="s">
        <v>31</v>
      </c>
      <c r="E153" s="42" t="s">
        <v>47</v>
      </c>
      <c r="F153" s="43">
        <v>40</v>
      </c>
      <c r="G153" s="43">
        <v>1.8</v>
      </c>
      <c r="H153" s="43">
        <v>0.5</v>
      </c>
      <c r="I153" s="43">
        <v>17.7</v>
      </c>
      <c r="J153" s="43">
        <v>82</v>
      </c>
      <c r="K153" s="44"/>
      <c r="L153" s="43">
        <v>2.67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680</v>
      </c>
      <c r="G156" s="19">
        <f t="shared" ref="G156:J156" si="46">SUM(G147:G155)</f>
        <v>33.1</v>
      </c>
      <c r="H156" s="19">
        <f t="shared" si="46"/>
        <v>23.4</v>
      </c>
      <c r="I156" s="19">
        <f t="shared" si="46"/>
        <v>118.3</v>
      </c>
      <c r="J156" s="19">
        <f t="shared" si="46"/>
        <v>817</v>
      </c>
      <c r="K156" s="25"/>
      <c r="L156" s="19">
        <f t="shared" ref="L156" si="47">SUM(L147:L155)</f>
        <v>91.850000000000009</v>
      </c>
    </row>
    <row r="157" spans="1:12" ht="14.4">
      <c r="A157" s="29">
        <f>A139</f>
        <v>2</v>
      </c>
      <c r="B157" s="30">
        <f>B139</f>
        <v>8</v>
      </c>
      <c r="C157" s="70" t="s">
        <v>4</v>
      </c>
      <c r="D157" s="71"/>
      <c r="E157" s="31"/>
      <c r="F157" s="32">
        <f>F146+F156</f>
        <v>680</v>
      </c>
      <c r="G157" s="32">
        <f>G146+G156</f>
        <v>33.1</v>
      </c>
      <c r="H157" s="32">
        <f>H146+H156</f>
        <v>23.4</v>
      </c>
      <c r="I157" s="32">
        <f>I146+I156</f>
        <v>118.3</v>
      </c>
      <c r="J157" s="32">
        <f>J146+J156</f>
        <v>817</v>
      </c>
      <c r="K157" s="32"/>
      <c r="L157" s="32">
        <f>L146+L156</f>
        <v>91.850000000000009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25"/>
      <c r="L165" s="19">
        <f t="shared" ref="L165" si="49">SUM(L158:L164)</f>
        <v>0</v>
      </c>
    </row>
    <row r="166" spans="1:12" ht="14.4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50"/>
      <c r="G166" s="43"/>
      <c r="H166" s="43"/>
      <c r="I166" s="43"/>
      <c r="J166" s="43"/>
      <c r="K166" s="44"/>
      <c r="L166" s="60"/>
    </row>
    <row r="167" spans="1:12" ht="14.4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5.2</v>
      </c>
      <c r="H167" s="43">
        <v>6.3</v>
      </c>
      <c r="I167" s="43">
        <v>29</v>
      </c>
      <c r="J167" s="43">
        <v>194</v>
      </c>
      <c r="K167" s="44" t="s">
        <v>60</v>
      </c>
      <c r="L167" s="43">
        <v>7.86</v>
      </c>
    </row>
    <row r="168" spans="1:12" ht="14.4">
      <c r="A168" s="23"/>
      <c r="B168" s="15"/>
      <c r="C168" s="11"/>
      <c r="D168" s="7" t="s">
        <v>28</v>
      </c>
      <c r="E168" s="42" t="s">
        <v>86</v>
      </c>
      <c r="F168" s="50" t="s">
        <v>77</v>
      </c>
      <c r="G168" s="43">
        <v>10.5</v>
      </c>
      <c r="H168" s="43">
        <v>16.8</v>
      </c>
      <c r="I168" s="43">
        <v>13.3</v>
      </c>
      <c r="J168" s="43">
        <v>246</v>
      </c>
      <c r="K168" s="44">
        <v>279</v>
      </c>
      <c r="L168" s="43">
        <v>56.5</v>
      </c>
    </row>
    <row r="169" spans="1:12" ht="14.4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13.2</v>
      </c>
      <c r="H169" s="43">
        <v>7.5</v>
      </c>
      <c r="I169" s="43">
        <v>43</v>
      </c>
      <c r="J169" s="43">
        <v>292</v>
      </c>
      <c r="K169" s="44">
        <v>199</v>
      </c>
      <c r="L169" s="43">
        <v>6.05</v>
      </c>
    </row>
    <row r="170" spans="1:12" ht="14.4">
      <c r="A170" s="23"/>
      <c r="B170" s="15"/>
      <c r="C170" s="11"/>
      <c r="D170" s="7"/>
      <c r="E170" s="42" t="s">
        <v>45</v>
      </c>
      <c r="F170" s="43">
        <v>50</v>
      </c>
      <c r="G170" s="43">
        <v>1.2</v>
      </c>
      <c r="H170" s="43">
        <v>2.2999999999999998</v>
      </c>
      <c r="I170" s="43">
        <v>3.3</v>
      </c>
      <c r="J170" s="43">
        <v>39</v>
      </c>
      <c r="K170" s="44">
        <v>824</v>
      </c>
      <c r="L170" s="43">
        <v>1.86</v>
      </c>
    </row>
    <row r="171" spans="1:12" ht="14.4">
      <c r="A171" s="23"/>
      <c r="B171" s="15"/>
      <c r="C171" s="11"/>
      <c r="D171" s="66" t="s">
        <v>88</v>
      </c>
      <c r="E171" s="42" t="s">
        <v>87</v>
      </c>
      <c r="F171" s="43">
        <v>200</v>
      </c>
      <c r="G171" s="43">
        <v>1</v>
      </c>
      <c r="H171" s="43">
        <v>0</v>
      </c>
      <c r="I171" s="43">
        <v>24.4</v>
      </c>
      <c r="J171" s="43">
        <v>102</v>
      </c>
      <c r="K171" s="44">
        <v>389</v>
      </c>
      <c r="L171" s="43">
        <v>10</v>
      </c>
    </row>
    <row r="172" spans="1:12" ht="14.4">
      <c r="A172" s="23"/>
      <c r="B172" s="15"/>
      <c r="C172" s="11"/>
      <c r="D172" s="7" t="s">
        <v>30</v>
      </c>
      <c r="E172" s="42" t="s">
        <v>43</v>
      </c>
      <c r="F172" s="43">
        <v>40</v>
      </c>
      <c r="G172" s="43">
        <v>2.6</v>
      </c>
      <c r="H172" s="43">
        <v>0.4</v>
      </c>
      <c r="I172" s="43">
        <v>18.600000000000001</v>
      </c>
      <c r="J172" s="43">
        <v>90</v>
      </c>
      <c r="K172" s="44"/>
      <c r="L172" s="43">
        <v>3.2</v>
      </c>
    </row>
    <row r="173" spans="1:12" ht="14.4">
      <c r="A173" s="23"/>
      <c r="B173" s="15"/>
      <c r="C173" s="11"/>
      <c r="D173" s="7" t="s">
        <v>31</v>
      </c>
      <c r="E173" s="42" t="s">
        <v>47</v>
      </c>
      <c r="F173" s="43">
        <v>40</v>
      </c>
      <c r="G173" s="43">
        <v>1.8</v>
      </c>
      <c r="H173" s="43">
        <v>0.5</v>
      </c>
      <c r="I173" s="43">
        <v>17.7</v>
      </c>
      <c r="J173" s="43">
        <v>82</v>
      </c>
      <c r="K173" s="44"/>
      <c r="L173" s="43">
        <v>2.67</v>
      </c>
    </row>
    <row r="174" spans="1:12" ht="14.4">
      <c r="A174" s="23"/>
      <c r="B174" s="15"/>
      <c r="C174" s="11"/>
      <c r="D174" s="51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32</v>
      </c>
      <c r="E176" s="9"/>
      <c r="F176" s="19">
        <f>SUM(F166:F175)</f>
        <v>730</v>
      </c>
      <c r="G176" s="19">
        <f t="shared" ref="G176:J176" si="50">SUM(G166:G175)</f>
        <v>35.499999999999993</v>
      </c>
      <c r="H176" s="19">
        <f t="shared" si="50"/>
        <v>33.799999999999997</v>
      </c>
      <c r="I176" s="19">
        <f t="shared" si="50"/>
        <v>149.29999999999998</v>
      </c>
      <c r="J176" s="19">
        <f t="shared" si="50"/>
        <v>1045</v>
      </c>
      <c r="K176" s="25"/>
      <c r="L176" s="19">
        <f t="shared" ref="L176" si="51">SUM(L166:L175)</f>
        <v>88.14</v>
      </c>
    </row>
    <row r="177" spans="1:12" ht="14.4">
      <c r="A177" s="29">
        <f>A158</f>
        <v>2</v>
      </c>
      <c r="B177" s="30">
        <f>B158</f>
        <v>9</v>
      </c>
      <c r="C177" s="70" t="s">
        <v>4</v>
      </c>
      <c r="D177" s="71"/>
      <c r="E177" s="31"/>
      <c r="F177" s="32">
        <f>F165+F176</f>
        <v>730</v>
      </c>
      <c r="G177" s="32">
        <f t="shared" ref="G177" si="52">G165+G176</f>
        <v>35.499999999999993</v>
      </c>
      <c r="H177" s="32">
        <f t="shared" ref="H177" si="53">H165+H176</f>
        <v>33.799999999999997</v>
      </c>
      <c r="I177" s="32">
        <f t="shared" ref="I177" si="54">I165+I176</f>
        <v>149.29999999999998</v>
      </c>
      <c r="J177" s="32">
        <f t="shared" ref="J177:L177" si="55">J165+J176</f>
        <v>1045</v>
      </c>
      <c r="K177" s="32"/>
      <c r="L177" s="32">
        <f t="shared" si="55"/>
        <v>88.14</v>
      </c>
    </row>
    <row r="178" spans="1:12" ht="14.4">
      <c r="A178" s="20">
        <v>2</v>
      </c>
      <c r="B178" s="21">
        <v>10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56">SUM(G178:G184)</f>
        <v>0</v>
      </c>
      <c r="H185" s="19">
        <f t="shared" si="56"/>
        <v>0</v>
      </c>
      <c r="I185" s="19">
        <f t="shared" si="56"/>
        <v>0</v>
      </c>
      <c r="J185" s="19">
        <f t="shared" si="56"/>
        <v>0</v>
      </c>
      <c r="K185" s="25"/>
      <c r="L185" s="19">
        <f t="shared" ref="L185" si="57">SUM(L178:L184)</f>
        <v>0</v>
      </c>
    </row>
    <row r="186" spans="1:12" ht="14.4">
      <c r="A186" s="26">
        <f>A178</f>
        <v>2</v>
      </c>
      <c r="B186" s="13">
        <v>10</v>
      </c>
      <c r="C186" s="10" t="s">
        <v>25</v>
      </c>
      <c r="D186" s="7" t="s">
        <v>26</v>
      </c>
      <c r="E186" s="52" t="s">
        <v>55</v>
      </c>
      <c r="F186" s="54" t="s">
        <v>76</v>
      </c>
      <c r="G186" s="43">
        <v>1.3</v>
      </c>
      <c r="H186" s="43">
        <v>6.1</v>
      </c>
      <c r="I186" s="43">
        <v>8.5</v>
      </c>
      <c r="J186" s="43">
        <v>95</v>
      </c>
      <c r="K186" s="44">
        <v>73</v>
      </c>
      <c r="L186" s="43">
        <v>10.62</v>
      </c>
    </row>
    <row r="187" spans="1:12" ht="14.4">
      <c r="A187" s="23"/>
      <c r="B187" s="15"/>
      <c r="C187" s="11"/>
      <c r="D187" s="7" t="s">
        <v>27</v>
      </c>
      <c r="E187" s="52" t="s">
        <v>70</v>
      </c>
      <c r="F187" s="53">
        <v>250</v>
      </c>
      <c r="G187" s="43">
        <v>1.8</v>
      </c>
      <c r="H187" s="43">
        <v>4.9000000000000004</v>
      </c>
      <c r="I187" s="43">
        <v>15.2</v>
      </c>
      <c r="J187" s="43">
        <v>112</v>
      </c>
      <c r="K187" s="44">
        <v>82</v>
      </c>
      <c r="L187" s="43">
        <v>4.9000000000000004</v>
      </c>
    </row>
    <row r="188" spans="1:12" ht="14.4">
      <c r="A188" s="23"/>
      <c r="B188" s="15"/>
      <c r="C188" s="11"/>
      <c r="D188" s="7" t="s">
        <v>28</v>
      </c>
      <c r="E188" s="52" t="s">
        <v>62</v>
      </c>
      <c r="F188" s="54" t="s">
        <v>77</v>
      </c>
      <c r="G188" s="43">
        <v>20.9</v>
      </c>
      <c r="H188" s="43">
        <v>22</v>
      </c>
      <c r="I188" s="43">
        <v>1.1000000000000001</v>
      </c>
      <c r="J188" s="43">
        <v>286</v>
      </c>
      <c r="K188" s="44">
        <v>293</v>
      </c>
      <c r="L188" s="43">
        <v>44.6</v>
      </c>
    </row>
    <row r="189" spans="1:12" ht="14.4">
      <c r="A189" s="23"/>
      <c r="B189" s="15"/>
      <c r="C189" s="11"/>
      <c r="D189" s="7" t="s">
        <v>29</v>
      </c>
      <c r="E189" s="52" t="s">
        <v>71</v>
      </c>
      <c r="F189" s="53">
        <v>150</v>
      </c>
      <c r="G189" s="43">
        <v>5.4</v>
      </c>
      <c r="H189" s="43">
        <v>6.3</v>
      </c>
      <c r="I189" s="43">
        <v>36.6</v>
      </c>
      <c r="J189" s="43">
        <v>225</v>
      </c>
      <c r="K189" s="55" t="s">
        <v>72</v>
      </c>
      <c r="L189" s="43">
        <v>10.97</v>
      </c>
    </row>
    <row r="190" spans="1:12" ht="14.4">
      <c r="A190" s="23"/>
      <c r="B190" s="15"/>
      <c r="C190" s="11"/>
      <c r="D190" s="66" t="s">
        <v>88</v>
      </c>
      <c r="E190" s="52" t="s">
        <v>46</v>
      </c>
      <c r="F190" s="53">
        <v>200</v>
      </c>
      <c r="G190" s="43">
        <v>0.2</v>
      </c>
      <c r="H190" s="43">
        <v>0</v>
      </c>
      <c r="I190" s="43">
        <v>16</v>
      </c>
      <c r="J190" s="43">
        <v>65</v>
      </c>
      <c r="K190" s="44">
        <v>377</v>
      </c>
      <c r="L190" s="43">
        <v>3.54</v>
      </c>
    </row>
    <row r="191" spans="1:12" ht="14.4">
      <c r="A191" s="23"/>
      <c r="B191" s="15"/>
      <c r="C191" s="11"/>
      <c r="D191" s="7" t="s">
        <v>30</v>
      </c>
      <c r="E191" s="52" t="s">
        <v>43</v>
      </c>
      <c r="F191" s="43">
        <v>40</v>
      </c>
      <c r="G191" s="43">
        <v>2.6</v>
      </c>
      <c r="H191" s="43">
        <v>0.4</v>
      </c>
      <c r="I191" s="43">
        <v>18.600000000000001</v>
      </c>
      <c r="J191" s="43">
        <v>90</v>
      </c>
      <c r="K191" s="44"/>
      <c r="L191" s="43">
        <v>3.2</v>
      </c>
    </row>
    <row r="192" spans="1:12" ht="14.4">
      <c r="A192" s="23"/>
      <c r="B192" s="15"/>
      <c r="C192" s="11"/>
      <c r="D192" s="7" t="s">
        <v>31</v>
      </c>
      <c r="E192" s="52" t="s">
        <v>47</v>
      </c>
      <c r="F192" s="43">
        <v>40</v>
      </c>
      <c r="G192" s="43">
        <v>1.8</v>
      </c>
      <c r="H192" s="43">
        <v>0.5</v>
      </c>
      <c r="I192" s="43">
        <v>17.7</v>
      </c>
      <c r="J192" s="43">
        <v>82</v>
      </c>
      <c r="K192" s="44"/>
      <c r="L192" s="43">
        <v>2.67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32</v>
      </c>
      <c r="E195" s="9"/>
      <c r="F195" s="19">
        <f>SUM(F186:F194)</f>
        <v>680</v>
      </c>
      <c r="G195" s="19">
        <f t="shared" ref="G195:J195" si="58">SUM(G186:G194)</f>
        <v>33.999999999999993</v>
      </c>
      <c r="H195" s="19">
        <f t="shared" si="58"/>
        <v>40.199999999999996</v>
      </c>
      <c r="I195" s="19">
        <f t="shared" si="58"/>
        <v>113.7</v>
      </c>
      <c r="J195" s="19">
        <f t="shared" si="58"/>
        <v>955</v>
      </c>
      <c r="K195" s="25"/>
      <c r="L195" s="19">
        <f t="shared" ref="L195" si="59">SUM(L186:L194)</f>
        <v>80.500000000000014</v>
      </c>
    </row>
    <row r="196" spans="1:12" ht="14.4">
      <c r="A196" s="29">
        <f>A178</f>
        <v>2</v>
      </c>
      <c r="B196" s="30">
        <f>B178</f>
        <v>10</v>
      </c>
      <c r="C196" s="70" t="s">
        <v>4</v>
      </c>
      <c r="D196" s="71"/>
      <c r="E196" s="31"/>
      <c r="F196" s="32">
        <f>F185+F195</f>
        <v>680</v>
      </c>
      <c r="G196" s="32">
        <f t="shared" ref="G196" si="60">G185+G195</f>
        <v>33.999999999999993</v>
      </c>
      <c r="H196" s="32">
        <f t="shared" ref="H196" si="61">H185+H195</f>
        <v>40.199999999999996</v>
      </c>
      <c r="I196" s="32">
        <f t="shared" ref="I196" si="62">I185+I195</f>
        <v>113.7</v>
      </c>
      <c r="J196" s="32">
        <f t="shared" ref="J196:L196" si="63">J185+J195</f>
        <v>955</v>
      </c>
      <c r="K196" s="32"/>
      <c r="L196" s="32">
        <f t="shared" si="63"/>
        <v>80.500000000000014</v>
      </c>
    </row>
    <row r="197" spans="1:12">
      <c r="A197" s="27"/>
      <c r="B197" s="28"/>
      <c r="C197" s="74" t="s">
        <v>5</v>
      </c>
      <c r="D197" s="74"/>
      <c r="E197" s="74"/>
      <c r="F197" s="34">
        <f>(F25+F43+F61+F80+F99+F117+F138+F157+F177+F196)/(IF(F25=0,0,1)+IF(F43=0,0,1)+IF(F61=0,0,1)+IF(F80=0,0,1)+IF(F99=0,0,1)+IF(F117=0,0,1)+IF(F138=0,0,1)+IF(F157=0,0,1)+IF(F177=0,0,1)+IF(F196=0,0,1))</f>
        <v>744.5</v>
      </c>
      <c r="G197" s="34">
        <f>(G25+G43+G61+G80+G99+G117+G138+G157+G177+G196)/(IF(G25=0,0,1)+IF(G43=0,0,1)+IF(G61=0,0,1)+IF(G80=0,0,1)+IF(G99=0,0,1)+IF(G117=0,0,1)+IF(G138=0,0,1)+IF(G157=0,0,1)+IF(G177=0,0,1)+IF(G196=0,0,1))</f>
        <v>32.049999999999997</v>
      </c>
      <c r="H197" s="34">
        <f>(H25+H43+H61+H80+H99+H117+H138+H157+H177+H196)/(IF(H25=0,0,1)+IF(H43=0,0,1)+IF(H61=0,0,1)+IF(H80=0,0,1)+IF(H99=0,0,1)+IF(H117=0,0,1)+IF(H138=0,0,1)+IF(H157=0,0,1)+IF(H177=0,0,1)+IF(H196=0,0,1))</f>
        <v>27.830000000000002</v>
      </c>
      <c r="I197" s="34">
        <f>(I25+I43+I61+I80+I99+I117+I138+I157+I177+I196)/(IF(I25=0,0,1)+IF(I43=0,0,1)+IF(I61=0,0,1)+IF(I80=0,0,1)+IF(I99=0,0,1)+IF(I117=0,0,1)+IF(I138=0,0,1)+IF(I157=0,0,1)+IF(I177=0,0,1)+IF(I196=0,0,1))</f>
        <v>125.19999999999997</v>
      </c>
      <c r="J197" s="34">
        <f>(J25+J43+J61+J80+J99+J117+J138+J157+J177+J196)/(IF(J25=0,0,1)+IF(J43=0,0,1)+IF(J61=0,0,1)+IF(J80=0,0,1)+IF(J99=0,0,1)+IF(J117=0,0,1)+IF(J138=0,0,1)+IF(J157=0,0,1)+IF(J177=0,0,1)+IF(J196=0,0,1))</f>
        <v>892</v>
      </c>
      <c r="K197" s="34"/>
      <c r="L197" s="34">
        <f>(L25+L43+L61+L80+L99+L117+L138+L157+L177+L196)/(IF(L25=0,0,1)+IF(L43=0,0,1)+IF(L61=0,0,1)+IF(L80=0,0,1)+IF(L99=0,0,1)+IF(L117=0,0,1)+IF(L138=0,0,1)+IF(L157=0,0,1)+IF(L177=0,0,1)+IF(L196=0,0,1))</f>
        <v>86.382000000000005</v>
      </c>
    </row>
  </sheetData>
  <mergeCells count="15">
    <mergeCell ref="C80:D80"/>
    <mergeCell ref="C99:D99"/>
    <mergeCell ref="C25:D25"/>
    <mergeCell ref="C197:E197"/>
    <mergeCell ref="C196:D196"/>
    <mergeCell ref="C117:D117"/>
    <mergeCell ref="C138:D138"/>
    <mergeCell ref="C157:D157"/>
    <mergeCell ref="C177:D177"/>
    <mergeCell ref="C61:D61"/>
    <mergeCell ref="C1:E1"/>
    <mergeCell ref="H1:K1"/>
    <mergeCell ref="H2:K2"/>
    <mergeCell ref="C43:D43"/>
    <mergeCell ref="D17:D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2025-01-22T10:51:59Z</cp:lastPrinted>
  <dcterms:created xsi:type="dcterms:W3CDTF">2022-05-16T14:23:56Z</dcterms:created>
  <dcterms:modified xsi:type="dcterms:W3CDTF">2025-02-14T11:25:17Z</dcterms:modified>
</cp:coreProperties>
</file>