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9" i="1"/>
  <c r="A199"/>
  <c r="L198"/>
  <c r="J198"/>
  <c r="I198"/>
  <c r="H198"/>
  <c r="G198"/>
  <c r="F198"/>
  <c r="A189"/>
  <c r="L188"/>
  <c r="J188"/>
  <c r="I188"/>
  <c r="H188"/>
  <c r="G188"/>
  <c r="F188"/>
  <c r="B180"/>
  <c r="A180"/>
  <c r="L179"/>
  <c r="J179"/>
  <c r="I179"/>
  <c r="H179"/>
  <c r="G179"/>
  <c r="F179"/>
  <c r="A170"/>
  <c r="L169"/>
  <c r="J169"/>
  <c r="I169"/>
  <c r="H169"/>
  <c r="G169"/>
  <c r="F169"/>
  <c r="B161"/>
  <c r="A161"/>
  <c r="L160"/>
  <c r="J160"/>
  <c r="I160"/>
  <c r="H160"/>
  <c r="G160"/>
  <c r="F160"/>
  <c r="A150"/>
  <c r="L149"/>
  <c r="J149"/>
  <c r="I149"/>
  <c r="H149"/>
  <c r="G149"/>
  <c r="F149"/>
  <c r="B141"/>
  <c r="A141"/>
  <c r="L140"/>
  <c r="J140"/>
  <c r="I140"/>
  <c r="H140"/>
  <c r="G140"/>
  <c r="F140"/>
  <c r="A129"/>
  <c r="L128"/>
  <c r="J128"/>
  <c r="I128"/>
  <c r="H128"/>
  <c r="G128"/>
  <c r="F128"/>
  <c r="B120"/>
  <c r="A120"/>
  <c r="L119"/>
  <c r="J119"/>
  <c r="I119"/>
  <c r="H119"/>
  <c r="G119"/>
  <c r="F119"/>
  <c r="A110"/>
  <c r="L109"/>
  <c r="J109"/>
  <c r="I109"/>
  <c r="H109"/>
  <c r="G109"/>
  <c r="F109"/>
  <c r="B101"/>
  <c r="A101"/>
  <c r="L100"/>
  <c r="J100"/>
  <c r="I100"/>
  <c r="H100"/>
  <c r="G100"/>
  <c r="F100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3"/>
  <c r="A53"/>
  <c r="L52"/>
  <c r="J52"/>
  <c r="I52"/>
  <c r="H52"/>
  <c r="G52"/>
  <c r="F52"/>
  <c r="B44"/>
  <c r="A44"/>
  <c r="L43"/>
  <c r="J43"/>
  <c r="I43"/>
  <c r="H43"/>
  <c r="G43"/>
  <c r="F43"/>
  <c r="B34"/>
  <c r="A34"/>
  <c r="L33"/>
  <c r="J33"/>
  <c r="I33"/>
  <c r="H33"/>
  <c r="G33"/>
  <c r="F33"/>
  <c r="B25"/>
  <c r="A25"/>
  <c r="L24"/>
  <c r="J24"/>
  <c r="I24"/>
  <c r="H24"/>
  <c r="G24"/>
  <c r="F24"/>
  <c r="B14"/>
  <c r="A14"/>
  <c r="L13"/>
  <c r="J13"/>
  <c r="I13"/>
  <c r="H13"/>
  <c r="G13"/>
  <c r="F13"/>
  <c r="J141" l="1"/>
  <c r="J199"/>
  <c r="H199"/>
  <c r="L199"/>
  <c r="F199"/>
  <c r="I180"/>
  <c r="L180"/>
  <c r="F180"/>
  <c r="J180"/>
  <c r="H180"/>
  <c r="G180"/>
  <c r="I161"/>
  <c r="H161"/>
  <c r="L161"/>
  <c r="G161"/>
  <c r="G199"/>
  <c r="I44"/>
  <c r="I199"/>
  <c r="F161"/>
  <c r="H141"/>
  <c r="F141"/>
  <c r="L141"/>
  <c r="I141"/>
  <c r="G141"/>
  <c r="F120"/>
  <c r="J120"/>
  <c r="I120"/>
  <c r="H120"/>
  <c r="L120"/>
  <c r="G120"/>
  <c r="H101"/>
  <c r="L101"/>
  <c r="J101"/>
  <c r="I101"/>
  <c r="G101"/>
  <c r="F101"/>
  <c r="L81"/>
  <c r="I81"/>
  <c r="H81"/>
  <c r="G81"/>
  <c r="J81"/>
  <c r="F81"/>
  <c r="H62"/>
  <c r="L62"/>
  <c r="J62"/>
  <c r="I62"/>
  <c r="G62"/>
  <c r="F62"/>
  <c r="J44"/>
  <c r="L44"/>
  <c r="H44"/>
  <c r="G44"/>
  <c r="F44"/>
  <c r="L25"/>
  <c r="J161"/>
  <c r="J25"/>
  <c r="G25"/>
  <c r="I25"/>
  <c r="H25"/>
  <c r="F25"/>
  <c r="I200" l="1"/>
  <c r="L200"/>
  <c r="H200"/>
  <c r="G200"/>
  <c r="F200"/>
  <c r="J200"/>
</calcChain>
</file>

<file path=xl/sharedStrings.xml><?xml version="1.0" encoding="utf-8"?>
<sst xmlns="http://schemas.openxmlformats.org/spreadsheetml/2006/main" count="317" uniqueCount="102">
  <si>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</si>
  <si>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</si>
  <si>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</si>
  <si>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</si>
  <si>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</si>
  <si>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</si>
  <si>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</si>
  <si>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</si>
  <si>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</si>
  <si>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</si>
  <si>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</si>
  <si>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</si>
  <si>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</si>
  <si>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</si>
  <si>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</si>
  <si>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</si>
  <si>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</si>
  <si>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</si>
  <si>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</si>
  <si>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</si>
  <si>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</si>
  <si>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</si>
  <si>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</si>
  <si>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</si>
  <si>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</si>
  <si>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</si>
  <si>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</si>
  <si>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</si>
  <si>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</si>
  <si>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</si>
  <si>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</si>
  <si>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</si>
  <si>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</si>
  <si>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</si>
  <si>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</si>
  <si>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</si>
  <si>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</si>
  <si>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</si>
  <si>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</si>
  <si>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имени С.М.Иванова р.п.Турки</t>
  </si>
  <si>
    <t>директор</t>
  </si>
  <si>
    <t>Лопаткина Л.В.</t>
  </si>
  <si>
    <t>огурец свежий</t>
  </si>
  <si>
    <t>1/60</t>
  </si>
  <si>
    <t>суп с макаронными изделиями</t>
  </si>
  <si>
    <t>1/250</t>
  </si>
  <si>
    <t>хлеб пшеничный</t>
  </si>
  <si>
    <t>тефтели 2 вар</t>
  </si>
  <si>
    <t>1/90</t>
  </si>
  <si>
    <t xml:space="preserve">каша гречневая рассыпчатая </t>
  </si>
  <si>
    <t>соус красный</t>
  </si>
  <si>
    <t>1/150</t>
  </si>
  <si>
    <t>1/50</t>
  </si>
  <si>
    <t>чай с лимоном</t>
  </si>
  <si>
    <t>1/200/15/7</t>
  </si>
  <si>
    <t>хлеб ржано-пшеничный</t>
  </si>
  <si>
    <t>салат из красной свеклы с зелёным горошком</t>
  </si>
  <si>
    <t>щи из свежей капусты</t>
  </si>
  <si>
    <t>жаркое по- домашнему</t>
  </si>
  <si>
    <t>1/230/80</t>
  </si>
  <si>
    <t>компот из с/фр</t>
  </si>
  <si>
    <t>1/200</t>
  </si>
  <si>
    <t>сладкое</t>
  </si>
  <si>
    <t>булочка</t>
  </si>
  <si>
    <t>суп картофельный с рисом</t>
  </si>
  <si>
    <t>напиток из плодов шиповника</t>
  </si>
  <si>
    <t>икра из кабачков</t>
  </si>
  <si>
    <t>суп картофельный с бобовыми (горох)</t>
  </si>
  <si>
    <t>рис отварной рассыпчатый</t>
  </si>
  <si>
    <t>рыба тушёная с овощами</t>
  </si>
  <si>
    <t>помидор свежий</t>
  </si>
  <si>
    <t>суп картофельный с клёцками</t>
  </si>
  <si>
    <t>108-109</t>
  </si>
  <si>
    <t>пюре гороховое</t>
  </si>
  <si>
    <t>птица запечённая</t>
  </si>
  <si>
    <t>Сок фруктовый</t>
  </si>
  <si>
    <t>Хлеб пшеничный</t>
  </si>
  <si>
    <t>салат из припущенной моркови с курагой</t>
  </si>
  <si>
    <t>рассольник "Ленинградский"</t>
  </si>
  <si>
    <t>плов из говядины</t>
  </si>
  <si>
    <t>суп-лапша</t>
  </si>
  <si>
    <t>113/114</t>
  </si>
  <si>
    <t>котлета рыбная</t>
  </si>
  <si>
    <t>йогурт</t>
  </si>
  <si>
    <t>салат из отварной свеклы</t>
  </si>
  <si>
    <t>суп картофельный с бобовыми (фасоль)</t>
  </si>
  <si>
    <t>котлета из говядины</t>
  </si>
  <si>
    <t>каша гречневая рассыпчатая</t>
  </si>
  <si>
    <t>суп картофельный с пшеном</t>
  </si>
  <si>
    <t>котлета рубленная из птицы</t>
  </si>
  <si>
    <t>каша перловая рассыпчатая</t>
  </si>
  <si>
    <t>борщ с капустой и картофелем</t>
  </si>
  <si>
    <t>макаронные изделия отварные</t>
  </si>
  <si>
    <t>202-203</t>
  </si>
  <si>
    <t>сыр порциями</t>
  </si>
  <si>
    <t>1/30</t>
  </si>
  <si>
    <t>капуста тушённая  с мясом</t>
  </si>
  <si>
    <t>бутерброд с сыром</t>
  </si>
  <si>
    <t>пюре картофельное со сливочным маслом</t>
  </si>
  <si>
    <t>1/200/10</t>
  </si>
  <si>
    <t>1/70</t>
  </si>
  <si>
    <t>фрукт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</si>
</sst>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5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7" sqref="L17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9" t="s">
        <v>39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7.399999999999999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51" t="s">
        <v>43</v>
      </c>
      <c r="G14" s="43">
        <v>0.5</v>
      </c>
      <c r="H14" s="43">
        <v>0</v>
      </c>
      <c r="I14" s="43">
        <v>2</v>
      </c>
      <c r="J14" s="43">
        <v>10</v>
      </c>
      <c r="K14" s="44">
        <v>71</v>
      </c>
      <c r="L14" s="43">
        <v>5.76</v>
      </c>
    </row>
    <row r="15" spans="1:12" ht="14.4">
      <c r="A15" s="23"/>
      <c r="B15" s="15"/>
      <c r="C15" s="11"/>
      <c r="D15" s="7" t="s">
        <v>27</v>
      </c>
      <c r="E15" s="42" t="s">
        <v>44</v>
      </c>
      <c r="F15" s="43" t="s">
        <v>45</v>
      </c>
      <c r="G15" s="43">
        <v>2.7</v>
      </c>
      <c r="H15" s="43">
        <v>2.8</v>
      </c>
      <c r="I15" s="43">
        <v>24.2</v>
      </c>
      <c r="J15" s="43">
        <v>133</v>
      </c>
      <c r="K15" s="44">
        <v>103</v>
      </c>
      <c r="L15" s="43">
        <v>5.64</v>
      </c>
    </row>
    <row r="16" spans="1:12" ht="14.4">
      <c r="A16" s="23"/>
      <c r="B16" s="15"/>
      <c r="C16" s="11"/>
      <c r="D16" s="7" t="s">
        <v>28</v>
      </c>
      <c r="E16" s="42" t="s">
        <v>47</v>
      </c>
      <c r="F16" s="51" t="s">
        <v>48</v>
      </c>
      <c r="G16" s="43">
        <v>12.3</v>
      </c>
      <c r="H16" s="43">
        <v>20.3</v>
      </c>
      <c r="I16" s="43">
        <v>18.3</v>
      </c>
      <c r="J16" s="43">
        <v>304</v>
      </c>
      <c r="K16" s="44">
        <v>279</v>
      </c>
      <c r="L16" s="43">
        <v>41.34</v>
      </c>
    </row>
    <row r="17" spans="1:12" ht="14.4">
      <c r="A17" s="23"/>
      <c r="B17" s="15"/>
      <c r="C17" s="11"/>
      <c r="D17" s="72" t="s">
        <v>29</v>
      </c>
      <c r="E17" s="42" t="s">
        <v>49</v>
      </c>
      <c r="F17" s="43" t="s">
        <v>51</v>
      </c>
      <c r="G17" s="43">
        <v>7.5</v>
      </c>
      <c r="H17" s="43">
        <v>6.3</v>
      </c>
      <c r="I17" s="43">
        <v>40.700000000000003</v>
      </c>
      <c r="J17" s="43">
        <v>332</v>
      </c>
      <c r="K17" s="44">
        <v>302</v>
      </c>
      <c r="L17" s="43">
        <v>4.78</v>
      </c>
    </row>
    <row r="18" spans="1:12" ht="14.4">
      <c r="A18" s="23"/>
      <c r="B18" s="15"/>
      <c r="C18" s="11"/>
      <c r="D18" s="73"/>
      <c r="E18" s="42" t="s">
        <v>50</v>
      </c>
      <c r="F18" s="51" t="s">
        <v>52</v>
      </c>
      <c r="G18" s="43">
        <v>1.2</v>
      </c>
      <c r="H18" s="43">
        <v>2.2999999999999998</v>
      </c>
      <c r="I18" s="43">
        <v>3.3</v>
      </c>
      <c r="J18" s="43">
        <v>39</v>
      </c>
      <c r="K18" s="44">
        <v>824</v>
      </c>
      <c r="L18" s="43">
        <v>1.86</v>
      </c>
    </row>
    <row r="19" spans="1:12" ht="26.4">
      <c r="A19" s="23"/>
      <c r="B19" s="15"/>
      <c r="C19" s="11"/>
      <c r="D19" s="7" t="s">
        <v>30</v>
      </c>
      <c r="E19" s="42" t="s">
        <v>53</v>
      </c>
      <c r="F19" s="43" t="s">
        <v>54</v>
      </c>
      <c r="G19" s="43">
        <v>0.2</v>
      </c>
      <c r="H19" s="43">
        <v>0</v>
      </c>
      <c r="I19" s="43">
        <v>16</v>
      </c>
      <c r="J19" s="43">
        <v>65</v>
      </c>
      <c r="K19" s="44">
        <v>377</v>
      </c>
      <c r="L19" s="43">
        <v>3.54</v>
      </c>
    </row>
    <row r="20" spans="1:12" ht="14.4">
      <c r="A20" s="23"/>
      <c r="B20" s="15"/>
      <c r="C20" s="11"/>
      <c r="D20" s="7" t="s">
        <v>31</v>
      </c>
      <c r="E20" s="42" t="s">
        <v>46</v>
      </c>
      <c r="F20" s="43">
        <v>40</v>
      </c>
      <c r="G20" s="43">
        <v>2.6</v>
      </c>
      <c r="H20" s="43">
        <v>0.4</v>
      </c>
      <c r="I20" s="43">
        <v>18.600000000000001</v>
      </c>
      <c r="J20" s="43">
        <v>90</v>
      </c>
      <c r="K20" s="44"/>
      <c r="L20" s="43">
        <v>2.8</v>
      </c>
    </row>
    <row r="21" spans="1:12" ht="14.4">
      <c r="A21" s="23"/>
      <c r="B21" s="15"/>
      <c r="C21" s="11"/>
      <c r="D21" s="7" t="s">
        <v>32</v>
      </c>
      <c r="E21" s="42" t="s">
        <v>55</v>
      </c>
      <c r="F21" s="43">
        <v>40</v>
      </c>
      <c r="G21" s="43">
        <v>1.8</v>
      </c>
      <c r="H21" s="43">
        <v>0.5</v>
      </c>
      <c r="I21" s="43">
        <v>17.7</v>
      </c>
      <c r="J21" s="43">
        <v>82</v>
      </c>
      <c r="K21" s="44"/>
      <c r="L21" s="43">
        <v>2.3199999999999998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4"/>
      <c r="B24" s="17"/>
      <c r="C24" s="8"/>
      <c r="D24" s="18" t="s">
        <v>33</v>
      </c>
      <c r="E24" s="9"/>
      <c r="F24" s="19">
        <f>SUM(F14:F23)</f>
        <v>80</v>
      </c>
      <c r="G24" s="19">
        <f t="shared" ref="G24:J24" si="2">SUM(G14:G23)</f>
        <v>28.8</v>
      </c>
      <c r="H24" s="19">
        <f t="shared" si="2"/>
        <v>32.6</v>
      </c>
      <c r="I24" s="19">
        <f t="shared" si="2"/>
        <v>140.79999999999998</v>
      </c>
      <c r="J24" s="19">
        <f t="shared" si="2"/>
        <v>1055</v>
      </c>
      <c r="K24" s="25"/>
      <c r="L24" s="19">
        <f t="shared" ref="L24" si="3">SUM(L14:L23)</f>
        <v>68.039999999999992</v>
      </c>
    </row>
    <row r="25" spans="1:12" ht="14.4">
      <c r="A25" s="29">
        <f>A6</f>
        <v>1</v>
      </c>
      <c r="B25" s="30">
        <f>B6</f>
        <v>1</v>
      </c>
      <c r="C25" s="62" t="s">
        <v>4</v>
      </c>
      <c r="D25" s="63"/>
      <c r="E25" s="31"/>
      <c r="F25" s="32">
        <f>F13+F24</f>
        <v>80</v>
      </c>
      <c r="G25" s="32">
        <f>G13+G24</f>
        <v>28.8</v>
      </c>
      <c r="H25" s="32">
        <f>H13+H24</f>
        <v>32.6</v>
      </c>
      <c r="I25" s="32">
        <f>I13+I24</f>
        <v>140.79999999999998</v>
      </c>
      <c r="J25" s="32">
        <f>J13+J24</f>
        <v>1055</v>
      </c>
      <c r="K25" s="32"/>
      <c r="L25" s="32">
        <f>L13+L24</f>
        <v>68.039999999999992</v>
      </c>
    </row>
    <row r="26" spans="1:12" ht="14.4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4.4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4">SUM(G26:G32)</f>
        <v>0</v>
      </c>
      <c r="H33" s="19">
        <f t="shared" ref="H33" si="5">SUM(H26:H32)</f>
        <v>0</v>
      </c>
      <c r="I33" s="19">
        <f t="shared" ref="I33" si="6">SUM(I26:I32)</f>
        <v>0</v>
      </c>
      <c r="J33" s="19">
        <f t="shared" ref="J33:L33" si="7">SUM(J26:J32)</f>
        <v>0</v>
      </c>
      <c r="K33" s="25"/>
      <c r="L33" s="19">
        <f t="shared" si="7"/>
        <v>0</v>
      </c>
    </row>
    <row r="34" spans="1:12" ht="14.4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 t="s">
        <v>56</v>
      </c>
      <c r="F34" s="51" t="s">
        <v>43</v>
      </c>
      <c r="G34" s="43">
        <v>1.8</v>
      </c>
      <c r="H34" s="43">
        <v>6</v>
      </c>
      <c r="I34" s="43">
        <v>10.6</v>
      </c>
      <c r="J34" s="43">
        <v>104</v>
      </c>
      <c r="K34" s="44">
        <v>53</v>
      </c>
      <c r="L34" s="43">
        <v>6.93</v>
      </c>
    </row>
    <row r="35" spans="1:12" ht="14.4">
      <c r="A35" s="14"/>
      <c r="B35" s="15"/>
      <c r="C35" s="11"/>
      <c r="D35" s="7" t="s">
        <v>27</v>
      </c>
      <c r="E35" s="42" t="s">
        <v>57</v>
      </c>
      <c r="F35" s="43" t="s">
        <v>45</v>
      </c>
      <c r="G35" s="43">
        <v>1.7</v>
      </c>
      <c r="H35" s="43">
        <v>4.9000000000000004</v>
      </c>
      <c r="I35" s="43">
        <v>8.4</v>
      </c>
      <c r="J35" s="43">
        <v>85</v>
      </c>
      <c r="K35" s="44">
        <v>87</v>
      </c>
      <c r="L35" s="43">
        <v>4.51</v>
      </c>
    </row>
    <row r="36" spans="1:12" ht="14.4">
      <c r="A36" s="14"/>
      <c r="B36" s="15"/>
      <c r="C36" s="11"/>
      <c r="D36" s="7" t="s">
        <v>28</v>
      </c>
      <c r="E36" s="42" t="s">
        <v>58</v>
      </c>
      <c r="F36" s="43" t="s">
        <v>59</v>
      </c>
      <c r="G36" s="43">
        <v>22.5</v>
      </c>
      <c r="H36" s="43">
        <v>10.3</v>
      </c>
      <c r="I36" s="43">
        <v>27.6</v>
      </c>
      <c r="J36" s="43">
        <v>293</v>
      </c>
      <c r="K36" s="44">
        <v>259</v>
      </c>
      <c r="L36" s="43">
        <v>91.15</v>
      </c>
    </row>
    <row r="37" spans="1:12" ht="14.4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30</v>
      </c>
      <c r="E38" s="42" t="s">
        <v>60</v>
      </c>
      <c r="F38" s="43" t="s">
        <v>61</v>
      </c>
      <c r="G38" s="43">
        <v>0</v>
      </c>
      <c r="H38" s="43">
        <v>0</v>
      </c>
      <c r="I38" s="43">
        <v>21.8</v>
      </c>
      <c r="J38" s="43">
        <v>88</v>
      </c>
      <c r="K38" s="44">
        <v>349</v>
      </c>
      <c r="L38" s="43">
        <v>4.96</v>
      </c>
    </row>
    <row r="39" spans="1:12" ht="14.4">
      <c r="A39" s="14"/>
      <c r="B39" s="15"/>
      <c r="C39" s="11"/>
      <c r="D39" s="7" t="s">
        <v>31</v>
      </c>
      <c r="E39" s="42" t="s">
        <v>46</v>
      </c>
      <c r="F39" s="43">
        <v>40</v>
      </c>
      <c r="G39" s="43">
        <v>2.6</v>
      </c>
      <c r="H39" s="43">
        <v>0.4</v>
      </c>
      <c r="I39" s="43">
        <v>18.600000000000001</v>
      </c>
      <c r="J39" s="43">
        <v>90</v>
      </c>
      <c r="K39" s="44"/>
      <c r="L39" s="43">
        <v>2.8</v>
      </c>
    </row>
    <row r="40" spans="1:12" ht="14.4">
      <c r="A40" s="14"/>
      <c r="B40" s="15"/>
      <c r="C40" s="11"/>
      <c r="D40" s="7" t="s">
        <v>32</v>
      </c>
      <c r="E40" s="42" t="s">
        <v>55</v>
      </c>
      <c r="F40" s="43">
        <v>40</v>
      </c>
      <c r="G40" s="43">
        <v>1.8</v>
      </c>
      <c r="H40" s="43">
        <v>0.5</v>
      </c>
      <c r="I40" s="43">
        <v>17.7</v>
      </c>
      <c r="J40" s="43">
        <v>82</v>
      </c>
      <c r="K40" s="44"/>
      <c r="L40" s="43">
        <v>2.3199999999999998</v>
      </c>
    </row>
    <row r="41" spans="1:12" ht="14.4">
      <c r="A41" s="14"/>
      <c r="B41" s="15"/>
      <c r="C41" s="11"/>
      <c r="D41" s="6" t="s">
        <v>62</v>
      </c>
      <c r="E41" s="42" t="s">
        <v>63</v>
      </c>
      <c r="F41" s="51" t="s">
        <v>52</v>
      </c>
      <c r="G41" s="43">
        <v>4.0999999999999996</v>
      </c>
      <c r="H41" s="43">
        <v>1.6</v>
      </c>
      <c r="I41" s="43">
        <v>29.4</v>
      </c>
      <c r="J41" s="43">
        <v>148</v>
      </c>
      <c r="K41" s="44">
        <v>428</v>
      </c>
      <c r="L41" s="43">
        <v>13</v>
      </c>
    </row>
    <row r="42" spans="1:12" ht="14.4">
      <c r="A42" s="14"/>
      <c r="B42" s="15"/>
      <c r="C42" s="11"/>
      <c r="D42" s="6"/>
      <c r="E42" s="42" t="s">
        <v>94</v>
      </c>
      <c r="F42" s="51" t="s">
        <v>95</v>
      </c>
      <c r="G42" s="43">
        <v>7.6</v>
      </c>
      <c r="H42" s="43">
        <v>8</v>
      </c>
      <c r="I42" s="43">
        <v>0</v>
      </c>
      <c r="J42" s="43">
        <v>102</v>
      </c>
      <c r="K42" s="44">
        <v>15</v>
      </c>
      <c r="L42" s="74">
        <v>18.399999999999999</v>
      </c>
    </row>
    <row r="43" spans="1:12" ht="14.4">
      <c r="A43" s="16"/>
      <c r="B43" s="17"/>
      <c r="C43" s="8"/>
      <c r="D43" s="18" t="s">
        <v>33</v>
      </c>
      <c r="E43" s="9"/>
      <c r="F43" s="19">
        <f>SUM(F34:F42)</f>
        <v>80</v>
      </c>
      <c r="G43" s="19">
        <f t="shared" ref="G43" si="8">SUM(G34:G42)</f>
        <v>42.1</v>
      </c>
      <c r="H43" s="19">
        <f t="shared" ref="H43" si="9">SUM(H34:H42)</f>
        <v>31.700000000000003</v>
      </c>
      <c r="I43" s="19">
        <f t="shared" ref="I43" si="10">SUM(I34:I42)</f>
        <v>134.1</v>
      </c>
      <c r="J43" s="19">
        <f t="shared" ref="J43:L43" si="11">SUM(J34:J42)</f>
        <v>992</v>
      </c>
      <c r="K43" s="25"/>
      <c r="L43" s="19">
        <f t="shared" si="11"/>
        <v>144.07</v>
      </c>
    </row>
    <row r="44" spans="1:12" ht="15.75" customHeight="1">
      <c r="A44" s="33">
        <f>A26</f>
        <v>1</v>
      </c>
      <c r="B44" s="33">
        <f>B26</f>
        <v>2</v>
      </c>
      <c r="C44" s="62" t="s">
        <v>4</v>
      </c>
      <c r="D44" s="63"/>
      <c r="E44" s="31"/>
      <c r="F44" s="32">
        <f>F33+F43</f>
        <v>80</v>
      </c>
      <c r="G44" s="32">
        <f t="shared" ref="G44" si="12">G33+G43</f>
        <v>42.1</v>
      </c>
      <c r="H44" s="60">
        <f t="shared" ref="H44" si="13">H33+H43</f>
        <v>31.700000000000003</v>
      </c>
      <c r="I44" s="32">
        <f t="shared" ref="I44" si="14">I33+I43</f>
        <v>134.1</v>
      </c>
      <c r="J44" s="32">
        <f t="shared" ref="J44:L44" si="15">J33+J43</f>
        <v>992</v>
      </c>
      <c r="K44" s="32"/>
      <c r="L44" s="32">
        <f t="shared" si="15"/>
        <v>144.07</v>
      </c>
    </row>
    <row r="45" spans="1:12" ht="14.4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4.4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6">SUM(G45:G51)</f>
        <v>0</v>
      </c>
      <c r="H52" s="19">
        <f t="shared" ref="H52" si="17">SUM(H45:H51)</f>
        <v>0</v>
      </c>
      <c r="I52" s="19">
        <f t="shared" ref="I52" si="18">SUM(I45:I51)</f>
        <v>0</v>
      </c>
      <c r="J52" s="19">
        <f t="shared" ref="J52:L52" si="19">SUM(J45:J51)</f>
        <v>0</v>
      </c>
      <c r="K52" s="25"/>
      <c r="L52" s="19">
        <f t="shared" si="19"/>
        <v>0</v>
      </c>
    </row>
    <row r="53" spans="1:12" ht="14.4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97</v>
      </c>
      <c r="F53" s="51" t="s">
        <v>100</v>
      </c>
      <c r="G53" s="43">
        <v>9.15</v>
      </c>
      <c r="H53" s="43">
        <v>13.2</v>
      </c>
      <c r="I53" s="43">
        <v>22.07</v>
      </c>
      <c r="J53" s="43">
        <v>243</v>
      </c>
      <c r="K53" s="44">
        <v>3</v>
      </c>
      <c r="L53" s="43">
        <v>21.2</v>
      </c>
    </row>
    <row r="54" spans="1:12" ht="14.4">
      <c r="A54" s="23"/>
      <c r="B54" s="15"/>
      <c r="C54" s="11"/>
      <c r="D54" s="7" t="s">
        <v>27</v>
      </c>
      <c r="E54" s="42" t="s">
        <v>64</v>
      </c>
      <c r="F54" s="43" t="s">
        <v>45</v>
      </c>
      <c r="G54" s="43">
        <v>2</v>
      </c>
      <c r="H54" s="43">
        <v>2.7</v>
      </c>
      <c r="I54" s="43">
        <v>20.9</v>
      </c>
      <c r="J54" s="43">
        <v>116</v>
      </c>
      <c r="K54" s="44">
        <v>101</v>
      </c>
      <c r="L54" s="43">
        <v>5.27</v>
      </c>
    </row>
    <row r="55" spans="1:12" ht="14.4">
      <c r="A55" s="23"/>
      <c r="B55" s="15"/>
      <c r="C55" s="11"/>
      <c r="D55" s="57" t="s">
        <v>28</v>
      </c>
      <c r="E55" s="42" t="s">
        <v>96</v>
      </c>
      <c r="F55" s="58">
        <v>250</v>
      </c>
      <c r="G55" s="58">
        <v>35.5</v>
      </c>
      <c r="H55" s="58">
        <v>12.9</v>
      </c>
      <c r="I55" s="58">
        <v>8.9</v>
      </c>
      <c r="J55" s="58">
        <v>299</v>
      </c>
      <c r="K55" s="44">
        <v>321</v>
      </c>
      <c r="L55" s="59">
        <v>87.29</v>
      </c>
    </row>
    <row r="56" spans="1:12" ht="14.4">
      <c r="A56" s="23"/>
      <c r="B56" s="15"/>
      <c r="C56" s="11"/>
      <c r="D56" s="7" t="s">
        <v>30</v>
      </c>
      <c r="E56" s="42" t="s">
        <v>65</v>
      </c>
      <c r="F56" s="43" t="s">
        <v>61</v>
      </c>
      <c r="G56" s="43">
        <v>0.7</v>
      </c>
      <c r="H56" s="43">
        <v>0</v>
      </c>
      <c r="I56" s="43">
        <v>35.299999999999997</v>
      </c>
      <c r="J56" s="43">
        <v>114</v>
      </c>
      <c r="K56" s="44">
        <v>388</v>
      </c>
      <c r="L56" s="43">
        <v>7.92</v>
      </c>
    </row>
    <row r="57" spans="1:12" ht="14.4">
      <c r="A57" s="23"/>
      <c r="B57" s="15"/>
      <c r="C57" s="11"/>
      <c r="D57" s="7" t="s">
        <v>31</v>
      </c>
      <c r="E57" s="42" t="s">
        <v>46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4"/>
      <c r="L57" s="43">
        <v>0</v>
      </c>
    </row>
    <row r="58" spans="1:12" ht="14.4">
      <c r="A58" s="23"/>
      <c r="B58" s="15"/>
      <c r="C58" s="11"/>
      <c r="D58" s="7" t="s">
        <v>32</v>
      </c>
      <c r="E58" s="42" t="s">
        <v>55</v>
      </c>
      <c r="F58" s="43">
        <v>40</v>
      </c>
      <c r="G58" s="43">
        <v>1.8</v>
      </c>
      <c r="H58" s="43">
        <v>0.5</v>
      </c>
      <c r="I58" s="43">
        <v>17.7</v>
      </c>
      <c r="J58" s="43">
        <v>82</v>
      </c>
      <c r="K58" s="44"/>
      <c r="L58" s="43">
        <v>2.3199999999999998</v>
      </c>
    </row>
    <row r="59" spans="1:12" ht="14.4">
      <c r="A59" s="23"/>
      <c r="B59" s="15"/>
      <c r="C59" s="11"/>
      <c r="D59" s="52"/>
      <c r="E59" s="42" t="s">
        <v>101</v>
      </c>
      <c r="F59" s="43" t="s">
        <v>61</v>
      </c>
      <c r="G59" s="43">
        <v>1.6</v>
      </c>
      <c r="H59" s="43">
        <v>0.8</v>
      </c>
      <c r="I59" s="43">
        <v>16.2</v>
      </c>
      <c r="J59" s="43">
        <v>78</v>
      </c>
      <c r="K59" s="44"/>
      <c r="L59" s="43">
        <v>20.2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SUM(F53:F60)</f>
        <v>290</v>
      </c>
      <c r="G61" s="19">
        <f t="shared" ref="G61" si="20">SUM(G53:G60)</f>
        <v>50.75</v>
      </c>
      <c r="H61" s="19">
        <f t="shared" ref="H61" si="21">SUM(H53:H60)</f>
        <v>30.099999999999998</v>
      </c>
      <c r="I61" s="19">
        <f t="shared" ref="I61" si="22">SUM(I53:I60)</f>
        <v>121.07</v>
      </c>
      <c r="J61" s="19">
        <f t="shared" ref="J61:L61" si="23">SUM(J53:J60)</f>
        <v>932</v>
      </c>
      <c r="K61" s="25"/>
      <c r="L61" s="19">
        <f t="shared" si="23"/>
        <v>144.19999999999999</v>
      </c>
    </row>
    <row r="62" spans="1:12" ht="15.75" customHeight="1">
      <c r="A62" s="29">
        <f>A45</f>
        <v>1</v>
      </c>
      <c r="B62" s="30">
        <f>B45</f>
        <v>3</v>
      </c>
      <c r="C62" s="62" t="s">
        <v>4</v>
      </c>
      <c r="D62" s="63"/>
      <c r="E62" s="31"/>
      <c r="F62" s="32">
        <f>F52+F61</f>
        <v>290</v>
      </c>
      <c r="G62" s="32">
        <f>G52+G61</f>
        <v>50.75</v>
      </c>
      <c r="H62" s="32">
        <f>H52+H61</f>
        <v>30.099999999999998</v>
      </c>
      <c r="I62" s="32">
        <f>I52+I61</f>
        <v>121.07</v>
      </c>
      <c r="J62" s="32">
        <f>J52+J61</f>
        <v>932</v>
      </c>
      <c r="K62" s="32"/>
      <c r="L62" s="32">
        <f>L52+L61</f>
        <v>144.19999999999999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51" t="s">
        <v>43</v>
      </c>
      <c r="G71" s="43">
        <v>0.8</v>
      </c>
      <c r="H71" s="43">
        <v>2.9</v>
      </c>
      <c r="I71" s="43">
        <v>5.0999999999999996</v>
      </c>
      <c r="J71" s="43">
        <v>50</v>
      </c>
      <c r="K71" s="44">
        <v>73</v>
      </c>
      <c r="L71" s="43">
        <v>10.62</v>
      </c>
    </row>
    <row r="72" spans="1:12" ht="14.4">
      <c r="A72" s="23"/>
      <c r="B72" s="15"/>
      <c r="C72" s="11"/>
      <c r="D72" s="7" t="s">
        <v>27</v>
      </c>
      <c r="E72" s="42" t="s">
        <v>67</v>
      </c>
      <c r="F72" s="43" t="s">
        <v>45</v>
      </c>
      <c r="G72" s="43">
        <v>5</v>
      </c>
      <c r="H72" s="43">
        <v>5.4</v>
      </c>
      <c r="I72" s="43">
        <v>23.9</v>
      </c>
      <c r="J72" s="43">
        <v>164</v>
      </c>
      <c r="K72" s="44">
        <v>102</v>
      </c>
      <c r="L72" s="43">
        <v>4.84</v>
      </c>
    </row>
    <row r="73" spans="1:12" ht="14.4">
      <c r="A73" s="23"/>
      <c r="B73" s="15"/>
      <c r="C73" s="11"/>
      <c r="D73" s="65" t="s">
        <v>28</v>
      </c>
      <c r="E73" s="53" t="s">
        <v>68</v>
      </c>
      <c r="F73" s="54" t="s">
        <v>51</v>
      </c>
      <c r="G73" s="43">
        <v>3.8</v>
      </c>
      <c r="H73" s="43">
        <v>6.1</v>
      </c>
      <c r="I73" s="43">
        <v>41.4</v>
      </c>
      <c r="J73" s="43">
        <v>236</v>
      </c>
      <c r="K73" s="44">
        <v>304</v>
      </c>
      <c r="L73" s="43">
        <v>11.61</v>
      </c>
    </row>
    <row r="74" spans="1:12" ht="14.4">
      <c r="A74" s="23"/>
      <c r="B74" s="15"/>
      <c r="C74" s="11"/>
      <c r="D74" s="66"/>
      <c r="E74" s="53" t="s">
        <v>69</v>
      </c>
      <c r="F74" s="43">
        <v>120</v>
      </c>
      <c r="G74" s="43">
        <v>8.4</v>
      </c>
      <c r="H74" s="43">
        <v>9.5</v>
      </c>
      <c r="I74" s="43">
        <v>17</v>
      </c>
      <c r="J74" s="43">
        <v>201</v>
      </c>
      <c r="K74" s="44">
        <v>229</v>
      </c>
      <c r="L74" s="43">
        <v>27.22</v>
      </c>
    </row>
    <row r="75" spans="1:12" ht="14.4">
      <c r="A75" s="23"/>
      <c r="B75" s="15"/>
      <c r="C75" s="11"/>
      <c r="D75" s="7" t="s">
        <v>30</v>
      </c>
      <c r="E75" s="53" t="s">
        <v>60</v>
      </c>
      <c r="F75" s="54" t="s">
        <v>61</v>
      </c>
      <c r="G75" s="43">
        <v>0</v>
      </c>
      <c r="H75" s="43">
        <v>0</v>
      </c>
      <c r="I75" s="43">
        <v>21.8</v>
      </c>
      <c r="J75" s="43">
        <v>88</v>
      </c>
      <c r="K75" s="44">
        <v>349</v>
      </c>
      <c r="L75" s="43">
        <v>4.96</v>
      </c>
    </row>
    <row r="76" spans="1:12" ht="14.4">
      <c r="A76" s="23"/>
      <c r="B76" s="15"/>
      <c r="C76" s="11"/>
      <c r="D76" s="7" t="s">
        <v>31</v>
      </c>
      <c r="E76" s="53" t="s">
        <v>46</v>
      </c>
      <c r="F76" s="43">
        <v>40</v>
      </c>
      <c r="G76" s="43">
        <v>2.6</v>
      </c>
      <c r="H76" s="43">
        <v>0.4</v>
      </c>
      <c r="I76" s="43">
        <v>18.600000000000001</v>
      </c>
      <c r="J76" s="43">
        <v>90</v>
      </c>
      <c r="K76" s="44"/>
      <c r="L76" s="43">
        <v>2.8</v>
      </c>
    </row>
    <row r="77" spans="1:12" ht="14.4">
      <c r="A77" s="23"/>
      <c r="B77" s="15"/>
      <c r="C77" s="11"/>
      <c r="D77" s="7" t="s">
        <v>32</v>
      </c>
      <c r="E77" s="53" t="s">
        <v>55</v>
      </c>
      <c r="F77" s="43">
        <v>40</v>
      </c>
      <c r="G77" s="43">
        <v>1.8</v>
      </c>
      <c r="H77" s="43">
        <v>0.5</v>
      </c>
      <c r="I77" s="43">
        <v>17.7</v>
      </c>
      <c r="J77" s="43">
        <v>82</v>
      </c>
      <c r="K77" s="44"/>
      <c r="L77" s="43">
        <v>2.3199999999999998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200</v>
      </c>
      <c r="G80" s="19">
        <f t="shared" ref="G80" si="28">SUM(G71:G79)</f>
        <v>22.400000000000002</v>
      </c>
      <c r="H80" s="19">
        <f t="shared" ref="H80" si="29">SUM(H71:H79)</f>
        <v>24.799999999999997</v>
      </c>
      <c r="I80" s="19">
        <f t="shared" ref="I80" si="30">SUM(I71:I79)</f>
        <v>145.5</v>
      </c>
      <c r="J80" s="19">
        <f t="shared" ref="J80:L80" si="31">SUM(J71:J79)</f>
        <v>911</v>
      </c>
      <c r="K80" s="25"/>
      <c r="L80" s="19">
        <f t="shared" si="31"/>
        <v>64.36999999999999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200</v>
      </c>
      <c r="G81" s="32">
        <f t="shared" ref="G81" si="32">G70+G80</f>
        <v>22.400000000000002</v>
      </c>
      <c r="H81" s="32">
        <f t="shared" ref="H81" si="33">H70+H80</f>
        <v>24.799999999999997</v>
      </c>
      <c r="I81" s="32">
        <f t="shared" ref="I81" si="34">I70+I80</f>
        <v>145.5</v>
      </c>
      <c r="J81" s="32">
        <f t="shared" ref="J81:L81" si="35">J70+J80</f>
        <v>911</v>
      </c>
      <c r="K81" s="32"/>
      <c r="L81" s="32">
        <f t="shared" si="35"/>
        <v>64.36999999999999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70</v>
      </c>
      <c r="F90" s="55" t="s">
        <v>43</v>
      </c>
      <c r="G90" s="43">
        <v>0.7</v>
      </c>
      <c r="H90" s="43">
        <v>0.1</v>
      </c>
      <c r="I90" s="43">
        <v>2.8</v>
      </c>
      <c r="J90" s="43">
        <v>16</v>
      </c>
      <c r="K90" s="44">
        <v>71</v>
      </c>
      <c r="L90" s="43">
        <v>6.4</v>
      </c>
    </row>
    <row r="91" spans="1:12" ht="14.4">
      <c r="A91" s="23"/>
      <c r="B91" s="15"/>
      <c r="C91" s="11"/>
      <c r="D91" s="7" t="s">
        <v>27</v>
      </c>
      <c r="E91" s="53" t="s">
        <v>71</v>
      </c>
      <c r="F91" s="54" t="s">
        <v>45</v>
      </c>
      <c r="G91" s="43">
        <v>5.2</v>
      </c>
      <c r="H91" s="43">
        <v>6.3</v>
      </c>
      <c r="I91" s="43">
        <v>29</v>
      </c>
      <c r="J91" s="43">
        <v>194</v>
      </c>
      <c r="K91" s="56" t="s">
        <v>72</v>
      </c>
      <c r="L91" s="43">
        <v>5.07</v>
      </c>
    </row>
    <row r="92" spans="1:12" ht="14.4">
      <c r="A92" s="23"/>
      <c r="B92" s="15"/>
      <c r="C92" s="11"/>
      <c r="D92" s="7" t="s">
        <v>28</v>
      </c>
      <c r="E92" s="53" t="s">
        <v>74</v>
      </c>
      <c r="F92" s="55" t="s">
        <v>48</v>
      </c>
      <c r="G92" s="43">
        <v>20.9</v>
      </c>
      <c r="H92" s="43">
        <v>22</v>
      </c>
      <c r="I92" s="43">
        <v>1.1000000000000001</v>
      </c>
      <c r="J92" s="43">
        <v>286</v>
      </c>
      <c r="K92" s="44">
        <v>293</v>
      </c>
      <c r="L92" s="43">
        <v>49.43</v>
      </c>
    </row>
    <row r="93" spans="1:12" ht="14.4">
      <c r="A93" s="23"/>
      <c r="B93" s="15"/>
      <c r="C93" s="11"/>
      <c r="D93" s="65" t="s">
        <v>29</v>
      </c>
      <c r="E93" s="53" t="s">
        <v>73</v>
      </c>
      <c r="F93" s="54" t="s">
        <v>51</v>
      </c>
      <c r="G93" s="43">
        <v>13.2</v>
      </c>
      <c r="H93" s="43">
        <v>7.5</v>
      </c>
      <c r="I93" s="43">
        <v>43</v>
      </c>
      <c r="J93" s="43">
        <v>292</v>
      </c>
      <c r="K93" s="44">
        <v>199</v>
      </c>
      <c r="L93" s="43">
        <v>8.68</v>
      </c>
    </row>
    <row r="94" spans="1:12" ht="14.4">
      <c r="A94" s="23"/>
      <c r="B94" s="15"/>
      <c r="C94" s="11"/>
      <c r="D94" s="66"/>
      <c r="E94" s="53" t="s">
        <v>50</v>
      </c>
      <c r="F94" s="55" t="s">
        <v>52</v>
      </c>
      <c r="G94" s="43">
        <v>1.2</v>
      </c>
      <c r="H94" s="43">
        <v>2.2999999999999998</v>
      </c>
      <c r="I94" s="43">
        <v>3.3</v>
      </c>
      <c r="J94" s="43">
        <v>39</v>
      </c>
      <c r="K94" s="44">
        <v>824</v>
      </c>
      <c r="L94" s="43">
        <v>1.86</v>
      </c>
    </row>
    <row r="95" spans="1:12" ht="14.4">
      <c r="A95" s="23"/>
      <c r="B95" s="15"/>
      <c r="C95" s="11"/>
      <c r="D95" s="7" t="s">
        <v>30</v>
      </c>
      <c r="E95" s="53" t="s">
        <v>75</v>
      </c>
      <c r="F95" s="54" t="s">
        <v>61</v>
      </c>
      <c r="G95" s="43">
        <v>1</v>
      </c>
      <c r="H95" s="43">
        <v>0</v>
      </c>
      <c r="I95" s="43">
        <v>24.4</v>
      </c>
      <c r="J95" s="43">
        <v>102</v>
      </c>
      <c r="K95" s="44">
        <v>389</v>
      </c>
      <c r="L95" s="43">
        <v>7.67</v>
      </c>
    </row>
    <row r="96" spans="1:12" ht="14.4">
      <c r="A96" s="23"/>
      <c r="B96" s="15"/>
      <c r="C96" s="11"/>
      <c r="D96" s="7" t="s">
        <v>31</v>
      </c>
      <c r="E96" s="53" t="s">
        <v>76</v>
      </c>
      <c r="F96" s="43">
        <v>40</v>
      </c>
      <c r="G96" s="43">
        <v>2.6</v>
      </c>
      <c r="H96" s="43">
        <v>0.4</v>
      </c>
      <c r="I96" s="43">
        <v>18.600000000000001</v>
      </c>
      <c r="J96" s="43">
        <v>90</v>
      </c>
      <c r="K96" s="44"/>
      <c r="L96" s="43">
        <v>2.8</v>
      </c>
    </row>
    <row r="97" spans="1:12" ht="14.4">
      <c r="A97" s="23"/>
      <c r="B97" s="15"/>
      <c r="C97" s="11"/>
      <c r="D97" s="7" t="s">
        <v>32</v>
      </c>
      <c r="E97" s="53" t="s">
        <v>55</v>
      </c>
      <c r="F97" s="43">
        <v>40</v>
      </c>
      <c r="G97" s="43">
        <v>1.8</v>
      </c>
      <c r="H97" s="43">
        <v>0.5</v>
      </c>
      <c r="I97" s="43">
        <v>17.7</v>
      </c>
      <c r="J97" s="43">
        <v>82</v>
      </c>
      <c r="K97" s="44"/>
      <c r="L97" s="43">
        <v>2.3199999999999998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4"/>
      <c r="B100" s="17"/>
      <c r="C100" s="8"/>
      <c r="D100" s="18" t="s">
        <v>33</v>
      </c>
      <c r="E100" s="9"/>
      <c r="F100" s="19">
        <f>SUM(F90:F99)</f>
        <v>80</v>
      </c>
      <c r="G100" s="19">
        <f t="shared" ref="G100" si="40">SUM(G90:G99)</f>
        <v>46.6</v>
      </c>
      <c r="H100" s="19">
        <f t="shared" ref="H100" si="41">SUM(H90:H99)</f>
        <v>39.099999999999994</v>
      </c>
      <c r="I100" s="19">
        <f t="shared" ref="I100" si="42">SUM(I90:I99)</f>
        <v>139.89999999999998</v>
      </c>
      <c r="J100" s="19">
        <f t="shared" ref="J100:L100" si="43">SUM(J90:J99)</f>
        <v>1101</v>
      </c>
      <c r="K100" s="25"/>
      <c r="L100" s="19">
        <f t="shared" si="43"/>
        <v>84.22999999999999</v>
      </c>
    </row>
    <row r="101" spans="1:12" ht="15.75" customHeight="1">
      <c r="A101" s="29">
        <f>A82</f>
        <v>1</v>
      </c>
      <c r="B101" s="30">
        <f>B82</f>
        <v>5</v>
      </c>
      <c r="C101" s="62" t="s">
        <v>4</v>
      </c>
      <c r="D101" s="63"/>
      <c r="E101" s="31"/>
      <c r="F101" s="32">
        <f>F89+F100</f>
        <v>80</v>
      </c>
      <c r="G101" s="32">
        <f t="shared" ref="G101" si="44">G89+G100</f>
        <v>46.6</v>
      </c>
      <c r="H101" s="32">
        <f t="shared" ref="H101" si="45">H89+H100</f>
        <v>39.099999999999994</v>
      </c>
      <c r="I101" s="32">
        <f t="shared" ref="I101" si="46">I89+I100</f>
        <v>139.89999999999998</v>
      </c>
      <c r="J101" s="32">
        <f t="shared" ref="J101:L101" si="47">J89+J100</f>
        <v>1101</v>
      </c>
      <c r="K101" s="32"/>
      <c r="L101" s="32">
        <f t="shared" si="47"/>
        <v>84.22999999999999</v>
      </c>
    </row>
    <row r="102" spans="1:12" ht="14.4">
      <c r="A102" s="20">
        <v>2</v>
      </c>
      <c r="B102" s="21">
        <v>6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48">SUM(G102:G108)</f>
        <v>0</v>
      </c>
      <c r="H109" s="19">
        <f t="shared" si="48"/>
        <v>0</v>
      </c>
      <c r="I109" s="19">
        <f t="shared" si="48"/>
        <v>0</v>
      </c>
      <c r="J109" s="19">
        <f t="shared" si="48"/>
        <v>0</v>
      </c>
      <c r="K109" s="25"/>
      <c r="L109" s="19">
        <f t="shared" ref="L109" si="49">SUM(L102:L108)</f>
        <v>0</v>
      </c>
    </row>
    <row r="110" spans="1:12" ht="14.4">
      <c r="A110" s="26">
        <f>A102</f>
        <v>2</v>
      </c>
      <c r="B110" s="13">
        <v>6</v>
      </c>
      <c r="C110" s="10" t="s">
        <v>25</v>
      </c>
      <c r="D110" s="7" t="s">
        <v>26</v>
      </c>
      <c r="E110" s="42" t="s">
        <v>77</v>
      </c>
      <c r="F110" s="51" t="s">
        <v>43</v>
      </c>
      <c r="G110" s="43">
        <v>1.1000000000000001</v>
      </c>
      <c r="H110" s="43">
        <v>0.1</v>
      </c>
      <c r="I110" s="43">
        <v>13.6</v>
      </c>
      <c r="J110" s="43">
        <v>59</v>
      </c>
      <c r="K110" s="44">
        <v>63</v>
      </c>
      <c r="L110" s="43">
        <v>6.24</v>
      </c>
    </row>
    <row r="111" spans="1:12" ht="14.4">
      <c r="A111" s="23"/>
      <c r="B111" s="15"/>
      <c r="C111" s="11"/>
      <c r="D111" s="7" t="s">
        <v>27</v>
      </c>
      <c r="E111" s="42" t="s">
        <v>78</v>
      </c>
      <c r="F111" s="43" t="s">
        <v>45</v>
      </c>
      <c r="G111" s="43">
        <v>2.1</v>
      </c>
      <c r="H111" s="43">
        <v>5.0999999999999996</v>
      </c>
      <c r="I111" s="43">
        <v>20.5</v>
      </c>
      <c r="J111" s="43">
        <v>136</v>
      </c>
      <c r="K111" s="44">
        <v>96</v>
      </c>
      <c r="L111" s="43">
        <v>6.35</v>
      </c>
    </row>
    <row r="112" spans="1:12" ht="14.4">
      <c r="A112" s="23"/>
      <c r="B112" s="15"/>
      <c r="C112" s="11"/>
      <c r="D112" s="7" t="s">
        <v>28</v>
      </c>
      <c r="E112" s="42" t="s">
        <v>79</v>
      </c>
      <c r="F112" s="43" t="s">
        <v>61</v>
      </c>
      <c r="G112" s="43">
        <v>22.9</v>
      </c>
      <c r="H112" s="43">
        <v>8.8000000000000007</v>
      </c>
      <c r="I112" s="43">
        <v>36.799999999999997</v>
      </c>
      <c r="J112" s="43">
        <v>319</v>
      </c>
      <c r="K112" s="44">
        <v>265</v>
      </c>
      <c r="L112" s="43">
        <v>77.849999999999994</v>
      </c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26.4">
      <c r="A114" s="23"/>
      <c r="B114" s="15"/>
      <c r="C114" s="11"/>
      <c r="D114" s="7" t="s">
        <v>30</v>
      </c>
      <c r="E114" s="42" t="s">
        <v>53</v>
      </c>
      <c r="F114" s="43" t="s">
        <v>54</v>
      </c>
      <c r="G114" s="43">
        <v>0.2</v>
      </c>
      <c r="H114" s="43">
        <v>0</v>
      </c>
      <c r="I114" s="43">
        <v>16</v>
      </c>
      <c r="J114" s="43">
        <v>65</v>
      </c>
      <c r="K114" s="44">
        <v>377</v>
      </c>
      <c r="L114" s="43">
        <v>3.54</v>
      </c>
    </row>
    <row r="115" spans="1:12" ht="14.4">
      <c r="A115" s="23"/>
      <c r="B115" s="15"/>
      <c r="C115" s="11"/>
      <c r="D115" s="7" t="s">
        <v>31</v>
      </c>
      <c r="E115" s="42" t="s">
        <v>46</v>
      </c>
      <c r="F115" s="43">
        <v>40</v>
      </c>
      <c r="G115" s="43">
        <v>2.6</v>
      </c>
      <c r="H115" s="43">
        <v>0.4</v>
      </c>
      <c r="I115" s="43">
        <v>18.600000000000001</v>
      </c>
      <c r="J115" s="43">
        <v>90</v>
      </c>
      <c r="K115" s="44"/>
      <c r="L115" s="43">
        <v>2.8</v>
      </c>
    </row>
    <row r="116" spans="1:12" ht="14.4">
      <c r="A116" s="23"/>
      <c r="B116" s="15"/>
      <c r="C116" s="11"/>
      <c r="D116" s="7" t="s">
        <v>32</v>
      </c>
      <c r="E116" s="42" t="s">
        <v>55</v>
      </c>
      <c r="F116" s="43">
        <v>40</v>
      </c>
      <c r="G116" s="43">
        <v>1.8</v>
      </c>
      <c r="H116" s="43">
        <v>0.5</v>
      </c>
      <c r="I116" s="43">
        <v>17.7</v>
      </c>
      <c r="J116" s="43">
        <v>82</v>
      </c>
      <c r="K116" s="44"/>
      <c r="L116" s="43">
        <v>2.3199999999999998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4"/>
      <c r="B119" s="17"/>
      <c r="C119" s="8"/>
      <c r="D119" s="18" t="s">
        <v>33</v>
      </c>
      <c r="E119" s="9"/>
      <c r="F119" s="19">
        <f>SUM(F110:F118)</f>
        <v>80</v>
      </c>
      <c r="G119" s="19">
        <f t="shared" ref="G119:J119" si="50">SUM(G110:G118)</f>
        <v>30.7</v>
      </c>
      <c r="H119" s="19">
        <f t="shared" si="50"/>
        <v>14.9</v>
      </c>
      <c r="I119" s="19">
        <f t="shared" si="50"/>
        <v>123.2</v>
      </c>
      <c r="J119" s="19">
        <f t="shared" si="50"/>
        <v>751</v>
      </c>
      <c r="K119" s="25"/>
      <c r="L119" s="19">
        <f t="shared" ref="L119" si="51">SUM(L110:L118)</f>
        <v>99.1</v>
      </c>
    </row>
    <row r="120" spans="1:12" ht="14.4">
      <c r="A120" s="29">
        <f>A102</f>
        <v>2</v>
      </c>
      <c r="B120" s="30">
        <f>B102</f>
        <v>6</v>
      </c>
      <c r="C120" s="62" t="s">
        <v>4</v>
      </c>
      <c r="D120" s="63"/>
      <c r="E120" s="31"/>
      <c r="F120" s="32">
        <f>F109+F119</f>
        <v>80</v>
      </c>
      <c r="G120" s="32">
        <f t="shared" ref="G120" si="52">G109+G119</f>
        <v>30.7</v>
      </c>
      <c r="H120" s="32">
        <f t="shared" ref="H120" si="53">H109+H119</f>
        <v>14.9</v>
      </c>
      <c r="I120" s="32">
        <f t="shared" ref="I120" si="54">I109+I119</f>
        <v>123.2</v>
      </c>
      <c r="J120" s="32">
        <f t="shared" ref="J120:L120" si="55">J109+J119</f>
        <v>751</v>
      </c>
      <c r="K120" s="32"/>
      <c r="L120" s="32">
        <f t="shared" si="55"/>
        <v>99.1</v>
      </c>
    </row>
    <row r="121" spans="1:12" ht="14.4">
      <c r="A121" s="14">
        <v>2</v>
      </c>
      <c r="B121" s="15">
        <v>7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4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56">SUM(G121:G127)</f>
        <v>0</v>
      </c>
      <c r="H128" s="19">
        <f t="shared" si="56"/>
        <v>0</v>
      </c>
      <c r="I128" s="19">
        <f t="shared" si="56"/>
        <v>0</v>
      </c>
      <c r="J128" s="19">
        <f t="shared" si="56"/>
        <v>0</v>
      </c>
      <c r="K128" s="25"/>
      <c r="L128" s="19">
        <f t="shared" ref="L128" si="57">SUM(L121:L127)</f>
        <v>0</v>
      </c>
    </row>
    <row r="129" spans="1:12" ht="14.4">
      <c r="A129" s="13">
        <f>A121</f>
        <v>2</v>
      </c>
      <c r="B129" s="13">
        <v>7</v>
      </c>
      <c r="C129" s="10" t="s">
        <v>25</v>
      </c>
      <c r="D129" s="7" t="s">
        <v>26</v>
      </c>
      <c r="E129" s="42" t="s">
        <v>42</v>
      </c>
      <c r="F129" s="51" t="s">
        <v>43</v>
      </c>
      <c r="G129" s="43">
        <v>0.5</v>
      </c>
      <c r="H129" s="43">
        <v>0</v>
      </c>
      <c r="I129" s="43">
        <v>2</v>
      </c>
      <c r="J129" s="43">
        <v>10</v>
      </c>
      <c r="K129" s="44">
        <v>76</v>
      </c>
      <c r="L129" s="43">
        <v>5.76</v>
      </c>
    </row>
    <row r="130" spans="1:12" ht="14.4">
      <c r="A130" s="14"/>
      <c r="B130" s="15"/>
      <c r="C130" s="11"/>
      <c r="D130" s="7" t="s">
        <v>27</v>
      </c>
      <c r="E130" s="42" t="s">
        <v>80</v>
      </c>
      <c r="F130" s="43" t="s">
        <v>45</v>
      </c>
      <c r="G130" s="43">
        <v>2.6</v>
      </c>
      <c r="H130" s="43">
        <v>5.6</v>
      </c>
      <c r="I130" s="43">
        <v>13.4</v>
      </c>
      <c r="J130" s="43">
        <v>114</v>
      </c>
      <c r="K130" s="44" t="s">
        <v>81</v>
      </c>
      <c r="L130" s="43">
        <v>2.84</v>
      </c>
    </row>
    <row r="131" spans="1:12" ht="14.4">
      <c r="A131" s="14"/>
      <c r="B131" s="15"/>
      <c r="C131" s="11"/>
      <c r="D131" s="7" t="s">
        <v>28</v>
      </c>
      <c r="E131" s="42" t="s">
        <v>82</v>
      </c>
      <c r="F131" s="51" t="s">
        <v>48</v>
      </c>
      <c r="G131" s="43">
        <v>13.3</v>
      </c>
      <c r="H131" s="43">
        <v>16.899999999999999</v>
      </c>
      <c r="I131" s="43">
        <v>10.4</v>
      </c>
      <c r="J131" s="43">
        <v>247</v>
      </c>
      <c r="K131" s="44">
        <v>234</v>
      </c>
      <c r="L131" s="43">
        <v>30.92</v>
      </c>
    </row>
    <row r="132" spans="1:12" ht="14.4">
      <c r="A132" s="14"/>
      <c r="B132" s="15"/>
      <c r="C132" s="11"/>
      <c r="D132" s="7" t="s">
        <v>29</v>
      </c>
      <c r="E132" s="42" t="s">
        <v>98</v>
      </c>
      <c r="F132" s="51" t="s">
        <v>99</v>
      </c>
      <c r="G132" s="43">
        <v>4.2</v>
      </c>
      <c r="H132" s="43">
        <v>9.1999999999999993</v>
      </c>
      <c r="I132" s="43">
        <v>35</v>
      </c>
      <c r="J132" s="43">
        <v>240</v>
      </c>
      <c r="K132" s="44">
        <v>128</v>
      </c>
      <c r="L132" s="43">
        <v>9.65</v>
      </c>
    </row>
    <row r="133" spans="1:12" ht="14.4">
      <c r="A133" s="14"/>
      <c r="B133" s="15"/>
      <c r="C133" s="11"/>
      <c r="D133" s="7"/>
      <c r="E133" s="42" t="s">
        <v>50</v>
      </c>
      <c r="F133" s="43">
        <v>50</v>
      </c>
      <c r="G133" s="43">
        <v>1.2</v>
      </c>
      <c r="H133" s="43">
        <v>2.2999999999999998</v>
      </c>
      <c r="I133" s="43">
        <v>3.3</v>
      </c>
      <c r="J133" s="43">
        <v>39</v>
      </c>
      <c r="K133" s="44">
        <v>824</v>
      </c>
      <c r="L133" s="43">
        <v>1.86</v>
      </c>
    </row>
    <row r="134" spans="1:12" ht="14.4">
      <c r="A134" s="14"/>
      <c r="B134" s="15"/>
      <c r="C134" s="11"/>
      <c r="D134" s="7" t="s">
        <v>30</v>
      </c>
      <c r="E134" s="42" t="s">
        <v>60</v>
      </c>
      <c r="F134" s="43">
        <v>200</v>
      </c>
      <c r="G134" s="43">
        <v>0</v>
      </c>
      <c r="H134" s="43">
        <v>0</v>
      </c>
      <c r="I134" s="43">
        <v>21.8</v>
      </c>
      <c r="J134" s="43">
        <v>88</v>
      </c>
      <c r="K134" s="44">
        <v>343</v>
      </c>
      <c r="L134" s="43">
        <v>4.96</v>
      </c>
    </row>
    <row r="135" spans="1:12" ht="14.4">
      <c r="A135" s="14"/>
      <c r="B135" s="15"/>
      <c r="C135" s="11"/>
      <c r="D135" s="7" t="s">
        <v>62</v>
      </c>
      <c r="E135" s="42" t="s">
        <v>83</v>
      </c>
      <c r="F135" s="43">
        <v>95</v>
      </c>
      <c r="G135" s="43">
        <v>2.8</v>
      </c>
      <c r="H135" s="43">
        <v>3</v>
      </c>
      <c r="I135" s="43">
        <v>3.8</v>
      </c>
      <c r="J135" s="43">
        <v>56</v>
      </c>
      <c r="K135" s="44">
        <v>6.4</v>
      </c>
      <c r="L135" s="43">
        <v>31</v>
      </c>
    </row>
    <row r="136" spans="1:12" ht="14.4">
      <c r="A136" s="14"/>
      <c r="B136" s="15"/>
      <c r="C136" s="11"/>
      <c r="D136" s="7" t="s">
        <v>31</v>
      </c>
      <c r="E136" s="42" t="s">
        <v>46</v>
      </c>
      <c r="F136" s="43">
        <v>40</v>
      </c>
      <c r="G136" s="43">
        <v>2.6</v>
      </c>
      <c r="H136" s="43">
        <v>0.4</v>
      </c>
      <c r="I136" s="43">
        <v>18.600000000000001</v>
      </c>
      <c r="J136" s="43">
        <v>90</v>
      </c>
      <c r="K136" s="44"/>
      <c r="L136" s="43">
        <v>2.8</v>
      </c>
    </row>
    <row r="137" spans="1:12" ht="14.4">
      <c r="A137" s="14"/>
      <c r="B137" s="15"/>
      <c r="C137" s="11"/>
      <c r="D137" s="7" t="s">
        <v>32</v>
      </c>
      <c r="E137" s="42" t="s">
        <v>55</v>
      </c>
      <c r="F137" s="43">
        <v>40</v>
      </c>
      <c r="G137" s="43">
        <v>1.8</v>
      </c>
      <c r="H137" s="43">
        <v>0.5</v>
      </c>
      <c r="I137" s="43">
        <v>17.7</v>
      </c>
      <c r="J137" s="43">
        <v>82</v>
      </c>
      <c r="K137" s="44"/>
      <c r="L137" s="43">
        <v>2.3199999999999998</v>
      </c>
    </row>
    <row r="138" spans="1:12" ht="14.4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6"/>
      <c r="B140" s="17"/>
      <c r="C140" s="8"/>
      <c r="D140" s="18" t="s">
        <v>33</v>
      </c>
      <c r="E140" s="9"/>
      <c r="F140" s="19">
        <f>SUM(F129:F139)</f>
        <v>425</v>
      </c>
      <c r="G140" s="19">
        <f t="shared" ref="G140:J140" si="58">SUM(G129:G139)</f>
        <v>29.000000000000004</v>
      </c>
      <c r="H140" s="19">
        <f t="shared" si="58"/>
        <v>37.9</v>
      </c>
      <c r="I140" s="19">
        <f t="shared" si="58"/>
        <v>125.99999999999999</v>
      </c>
      <c r="J140" s="19">
        <f t="shared" si="58"/>
        <v>966</v>
      </c>
      <c r="K140" s="25"/>
      <c r="L140" s="19">
        <f t="shared" ref="L140" si="59">SUM(L129:L139)</f>
        <v>92.11</v>
      </c>
    </row>
    <row r="141" spans="1:12" ht="14.4">
      <c r="A141" s="33">
        <f>A121</f>
        <v>2</v>
      </c>
      <c r="B141" s="33">
        <f>B121</f>
        <v>7</v>
      </c>
      <c r="C141" s="62" t="s">
        <v>4</v>
      </c>
      <c r="D141" s="63"/>
      <c r="E141" s="31"/>
      <c r="F141" s="32">
        <f>F128+F140</f>
        <v>425</v>
      </c>
      <c r="G141" s="32">
        <f>G128+G140</f>
        <v>29.000000000000004</v>
      </c>
      <c r="H141" s="32">
        <f>H128+H140</f>
        <v>37.9</v>
      </c>
      <c r="I141" s="32">
        <f>I128+I140</f>
        <v>125.99999999999999</v>
      </c>
      <c r="J141" s="32">
        <f>J128+J140</f>
        <v>966</v>
      </c>
      <c r="K141" s="32"/>
      <c r="L141" s="32">
        <f>L128+L140</f>
        <v>92.11</v>
      </c>
    </row>
    <row r="142" spans="1:12" ht="14.4">
      <c r="A142" s="20">
        <v>2</v>
      </c>
      <c r="B142" s="21">
        <v>8</v>
      </c>
      <c r="C142" s="22" t="s">
        <v>20</v>
      </c>
      <c r="D142" s="5" t="s">
        <v>21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7" t="s">
        <v>22</v>
      </c>
      <c r="E144" s="42"/>
      <c r="F144" s="43"/>
      <c r="G144" s="43"/>
      <c r="H144" s="43"/>
      <c r="I144" s="43"/>
      <c r="J144" s="43"/>
      <c r="K144" s="44"/>
      <c r="L144" s="43"/>
    </row>
    <row r="145" spans="1:12" ht="15.75" customHeight="1">
      <c r="A145" s="23"/>
      <c r="B145" s="15"/>
      <c r="C145" s="11"/>
      <c r="D145" s="7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4"/>
      <c r="B149" s="17"/>
      <c r="C149" s="8"/>
      <c r="D149" s="18" t="s">
        <v>33</v>
      </c>
      <c r="E149" s="9"/>
      <c r="F149" s="19">
        <f>SUM(F142:F148)</f>
        <v>0</v>
      </c>
      <c r="G149" s="19">
        <f t="shared" ref="G149:J149" si="60">SUM(G142:G148)</f>
        <v>0</v>
      </c>
      <c r="H149" s="19">
        <f t="shared" si="60"/>
        <v>0</v>
      </c>
      <c r="I149" s="19">
        <f t="shared" si="60"/>
        <v>0</v>
      </c>
      <c r="J149" s="19">
        <f t="shared" si="60"/>
        <v>0</v>
      </c>
      <c r="K149" s="25"/>
      <c r="L149" s="19">
        <f t="shared" ref="L149" si="61">SUM(L142:L148)</f>
        <v>0</v>
      </c>
    </row>
    <row r="150" spans="1:12" ht="14.4">
      <c r="A150" s="26">
        <f>A142</f>
        <v>2</v>
      </c>
      <c r="B150" s="13">
        <v>8</v>
      </c>
      <c r="C150" s="10" t="s">
        <v>25</v>
      </c>
      <c r="D150" s="7" t="s">
        <v>26</v>
      </c>
      <c r="E150" s="42" t="s">
        <v>84</v>
      </c>
      <c r="F150" s="51" t="s">
        <v>43</v>
      </c>
      <c r="G150" s="43">
        <v>1</v>
      </c>
      <c r="H150" s="43">
        <v>3.6</v>
      </c>
      <c r="I150" s="43">
        <v>6.6</v>
      </c>
      <c r="J150" s="43">
        <v>62</v>
      </c>
      <c r="K150" s="44">
        <v>52</v>
      </c>
      <c r="L150" s="43">
        <v>3.37</v>
      </c>
    </row>
    <row r="151" spans="1:12" ht="14.4">
      <c r="A151" s="23"/>
      <c r="B151" s="15"/>
      <c r="C151" s="11"/>
      <c r="D151" s="7" t="s">
        <v>27</v>
      </c>
      <c r="E151" s="42" t="s">
        <v>85</v>
      </c>
      <c r="F151" s="43" t="s">
        <v>45</v>
      </c>
      <c r="G151" s="43">
        <v>5.2</v>
      </c>
      <c r="H151" s="43">
        <v>5.4</v>
      </c>
      <c r="I151" s="43">
        <v>23.6</v>
      </c>
      <c r="J151" s="43">
        <v>163</v>
      </c>
      <c r="K151" s="44">
        <v>102</v>
      </c>
      <c r="L151" s="43">
        <v>9.98</v>
      </c>
    </row>
    <row r="152" spans="1:12" ht="14.4">
      <c r="A152" s="23"/>
      <c r="B152" s="15"/>
      <c r="C152" s="11"/>
      <c r="D152" s="7" t="s">
        <v>28</v>
      </c>
      <c r="E152" s="42" t="s">
        <v>86</v>
      </c>
      <c r="F152" s="51" t="s">
        <v>48</v>
      </c>
      <c r="G152" s="43">
        <v>13.3</v>
      </c>
      <c r="H152" s="43">
        <v>17.5</v>
      </c>
      <c r="I152" s="43">
        <v>20</v>
      </c>
      <c r="J152" s="43">
        <v>290</v>
      </c>
      <c r="K152" s="44">
        <v>268</v>
      </c>
      <c r="L152" s="43">
        <v>46.53</v>
      </c>
    </row>
    <row r="153" spans="1:12" ht="14.4">
      <c r="A153" s="23"/>
      <c r="B153" s="15"/>
      <c r="C153" s="11"/>
      <c r="D153" s="67" t="s">
        <v>29</v>
      </c>
      <c r="E153" s="42" t="s">
        <v>87</v>
      </c>
      <c r="F153" s="43" t="s">
        <v>51</v>
      </c>
      <c r="G153" s="43">
        <v>7.5</v>
      </c>
      <c r="H153" s="43">
        <v>6.3</v>
      </c>
      <c r="I153" s="43">
        <v>40.700000000000003</v>
      </c>
      <c r="J153" s="43">
        <v>250</v>
      </c>
      <c r="K153" s="44">
        <v>302</v>
      </c>
      <c r="L153" s="43">
        <v>4.78</v>
      </c>
    </row>
    <row r="154" spans="1:12" ht="14.4">
      <c r="A154" s="23"/>
      <c r="B154" s="15"/>
      <c r="C154" s="11"/>
      <c r="D154" s="68"/>
      <c r="E154" s="42" t="s">
        <v>50</v>
      </c>
      <c r="F154" s="51" t="s">
        <v>52</v>
      </c>
      <c r="G154" s="43">
        <v>1.2</v>
      </c>
      <c r="H154" s="43">
        <v>2.2999999999999998</v>
      </c>
      <c r="I154" s="43">
        <v>3.3</v>
      </c>
      <c r="J154" s="43">
        <v>39</v>
      </c>
      <c r="K154" s="44">
        <v>824</v>
      </c>
      <c r="L154" s="43">
        <v>1.86</v>
      </c>
    </row>
    <row r="155" spans="1:12" ht="14.4">
      <c r="A155" s="23"/>
      <c r="B155" s="15"/>
      <c r="C155" s="11"/>
      <c r="D155" s="7" t="s">
        <v>30</v>
      </c>
      <c r="E155" s="42" t="s">
        <v>60</v>
      </c>
      <c r="F155" s="43" t="s">
        <v>61</v>
      </c>
      <c r="G155" s="43">
        <v>0</v>
      </c>
      <c r="H155" s="43">
        <v>0</v>
      </c>
      <c r="I155" s="43">
        <v>21.8</v>
      </c>
      <c r="J155" s="43">
        <v>88</v>
      </c>
      <c r="K155" s="44">
        <v>343</v>
      </c>
      <c r="L155" s="43">
        <v>4.96</v>
      </c>
    </row>
    <row r="156" spans="1:12" ht="14.4">
      <c r="A156" s="23"/>
      <c r="B156" s="15"/>
      <c r="C156" s="11"/>
      <c r="D156" s="7" t="s">
        <v>31</v>
      </c>
      <c r="E156" s="42" t="s">
        <v>46</v>
      </c>
      <c r="F156" s="43">
        <v>40</v>
      </c>
      <c r="G156" s="43">
        <v>2.6</v>
      </c>
      <c r="H156" s="43">
        <v>0.4</v>
      </c>
      <c r="I156" s="43">
        <v>18.600000000000001</v>
      </c>
      <c r="J156" s="43">
        <v>90</v>
      </c>
      <c r="K156" s="44"/>
      <c r="L156" s="43">
        <v>2.8</v>
      </c>
    </row>
    <row r="157" spans="1:12" ht="14.4">
      <c r="A157" s="23"/>
      <c r="B157" s="15"/>
      <c r="C157" s="11"/>
      <c r="D157" s="7" t="s">
        <v>32</v>
      </c>
      <c r="E157" s="42" t="s">
        <v>55</v>
      </c>
      <c r="F157" s="43">
        <v>40</v>
      </c>
      <c r="G157" s="43">
        <v>1.8</v>
      </c>
      <c r="H157" s="43">
        <v>0.5</v>
      </c>
      <c r="I157" s="43">
        <v>17.7</v>
      </c>
      <c r="J157" s="43">
        <v>82</v>
      </c>
      <c r="K157" s="44"/>
      <c r="L157" s="43">
        <v>2.3199999999999998</v>
      </c>
    </row>
    <row r="158" spans="1:12" ht="14.4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4"/>
      <c r="B160" s="17"/>
      <c r="C160" s="8"/>
      <c r="D160" s="18" t="s">
        <v>33</v>
      </c>
      <c r="E160" s="9"/>
      <c r="F160" s="19">
        <f>SUM(F150:F159)</f>
        <v>80</v>
      </c>
      <c r="G160" s="19">
        <f t="shared" ref="G160:J160" si="62">SUM(G150:G159)</f>
        <v>32.6</v>
      </c>
      <c r="H160" s="19">
        <f t="shared" si="62"/>
        <v>35.999999999999993</v>
      </c>
      <c r="I160" s="19">
        <f t="shared" si="62"/>
        <v>152.29999999999998</v>
      </c>
      <c r="J160" s="19">
        <f t="shared" si="62"/>
        <v>1064</v>
      </c>
      <c r="K160" s="25"/>
      <c r="L160" s="19">
        <f t="shared" ref="L160" si="63">SUM(L150:L159)</f>
        <v>76.59999999999998</v>
      </c>
    </row>
    <row r="161" spans="1:12" ht="14.4">
      <c r="A161" s="29">
        <f>A142</f>
        <v>2</v>
      </c>
      <c r="B161" s="30">
        <f>B142</f>
        <v>8</v>
      </c>
      <c r="C161" s="62" t="s">
        <v>4</v>
      </c>
      <c r="D161" s="63"/>
      <c r="E161" s="31"/>
      <c r="F161" s="32">
        <f>F149+F160</f>
        <v>80</v>
      </c>
      <c r="G161" s="32">
        <f t="shared" ref="G161" si="64">G149+G160</f>
        <v>32.6</v>
      </c>
      <c r="H161" s="32">
        <f t="shared" ref="H161" si="65">H149+H160</f>
        <v>35.999999999999993</v>
      </c>
      <c r="I161" s="32">
        <f t="shared" ref="I161" si="66">I149+I160</f>
        <v>152.29999999999998</v>
      </c>
      <c r="J161" s="32">
        <f t="shared" ref="J161:L161" si="67">J149+J160</f>
        <v>1064</v>
      </c>
      <c r="K161" s="32"/>
      <c r="L161" s="32">
        <f t="shared" si="67"/>
        <v>76.59999999999998</v>
      </c>
    </row>
    <row r="162" spans="1:12" ht="14.4">
      <c r="A162" s="20">
        <v>2</v>
      </c>
      <c r="B162" s="21">
        <v>9</v>
      </c>
      <c r="C162" s="22" t="s">
        <v>20</v>
      </c>
      <c r="D162" s="5" t="s">
        <v>21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7" t="s">
        <v>22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3"/>
      <c r="B165" s="15"/>
      <c r="C165" s="11"/>
      <c r="D165" s="7" t="s">
        <v>23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4"/>
      <c r="B169" s="17"/>
      <c r="C169" s="8"/>
      <c r="D169" s="18" t="s">
        <v>33</v>
      </c>
      <c r="E169" s="9"/>
      <c r="F169" s="19">
        <f>SUM(F162:F168)</f>
        <v>0</v>
      </c>
      <c r="G169" s="19">
        <f t="shared" ref="G169:J169" si="68">SUM(G162:G168)</f>
        <v>0</v>
      </c>
      <c r="H169" s="19">
        <f t="shared" si="68"/>
        <v>0</v>
      </c>
      <c r="I169" s="19">
        <f t="shared" si="68"/>
        <v>0</v>
      </c>
      <c r="J169" s="19">
        <f t="shared" si="68"/>
        <v>0</v>
      </c>
      <c r="K169" s="25"/>
      <c r="L169" s="19">
        <f t="shared" ref="L169" si="69">SUM(L162:L168)</f>
        <v>0</v>
      </c>
    </row>
    <row r="170" spans="1:12" ht="14.4">
      <c r="A170" s="26">
        <f>A162</f>
        <v>2</v>
      </c>
      <c r="B170" s="13">
        <v>9</v>
      </c>
      <c r="C170" s="10" t="s">
        <v>25</v>
      </c>
      <c r="D170" s="7" t="s">
        <v>26</v>
      </c>
      <c r="E170" s="42" t="s">
        <v>70</v>
      </c>
      <c r="F170" s="51" t="s">
        <v>43</v>
      </c>
      <c r="G170" s="43">
        <v>0.7</v>
      </c>
      <c r="H170" s="43">
        <v>0.1</v>
      </c>
      <c r="I170" s="43">
        <v>2.8</v>
      </c>
      <c r="J170" s="43">
        <v>16</v>
      </c>
      <c r="K170" s="44">
        <v>71</v>
      </c>
      <c r="L170" s="61">
        <v>6.4</v>
      </c>
    </row>
    <row r="171" spans="1:12" ht="14.4">
      <c r="A171" s="23"/>
      <c r="B171" s="15"/>
      <c r="C171" s="11"/>
      <c r="D171" s="7" t="s">
        <v>27</v>
      </c>
      <c r="E171" s="42" t="s">
        <v>88</v>
      </c>
      <c r="F171" s="43" t="s">
        <v>45</v>
      </c>
      <c r="G171" s="43">
        <v>2.2000000000000002</v>
      </c>
      <c r="H171" s="43">
        <v>2.8</v>
      </c>
      <c r="I171" s="43">
        <v>20.5</v>
      </c>
      <c r="J171" s="43">
        <v>117</v>
      </c>
      <c r="K171" s="44">
        <v>101</v>
      </c>
      <c r="L171" s="43">
        <v>5.85</v>
      </c>
    </row>
    <row r="172" spans="1:12" ht="14.4">
      <c r="A172" s="23"/>
      <c r="B172" s="15"/>
      <c r="C172" s="11"/>
      <c r="D172" s="7" t="s">
        <v>28</v>
      </c>
      <c r="E172" s="42" t="s">
        <v>89</v>
      </c>
      <c r="F172" s="51" t="s">
        <v>48</v>
      </c>
      <c r="G172" s="43">
        <v>14.6</v>
      </c>
      <c r="H172" s="43">
        <v>21.8</v>
      </c>
      <c r="I172" s="43">
        <v>14</v>
      </c>
      <c r="J172" s="43">
        <v>311</v>
      </c>
      <c r="K172" s="44">
        <v>294</v>
      </c>
      <c r="L172" s="43">
        <v>35.409999999999997</v>
      </c>
    </row>
    <row r="173" spans="1:12" ht="14.4">
      <c r="A173" s="23"/>
      <c r="B173" s="15"/>
      <c r="C173" s="11"/>
      <c r="D173" s="7" t="s">
        <v>29</v>
      </c>
      <c r="E173" s="42" t="s">
        <v>90</v>
      </c>
      <c r="F173" s="43" t="s">
        <v>51</v>
      </c>
      <c r="G173" s="43">
        <v>4.4000000000000004</v>
      </c>
      <c r="H173" s="43">
        <v>4.7</v>
      </c>
      <c r="I173" s="43">
        <v>35.6</v>
      </c>
      <c r="J173" s="43">
        <v>203</v>
      </c>
      <c r="K173" s="44">
        <v>302</v>
      </c>
      <c r="L173" s="43">
        <v>4.38</v>
      </c>
    </row>
    <row r="174" spans="1:12" ht="14.4">
      <c r="A174" s="23"/>
      <c r="B174" s="15"/>
      <c r="C174" s="11"/>
      <c r="D174" s="7" t="s">
        <v>30</v>
      </c>
      <c r="E174" s="42" t="s">
        <v>65</v>
      </c>
      <c r="F174" s="43" t="s">
        <v>61</v>
      </c>
      <c r="G174" s="43">
        <v>0.7</v>
      </c>
      <c r="H174" s="43">
        <v>0</v>
      </c>
      <c r="I174" s="43">
        <v>35.299999999999997</v>
      </c>
      <c r="J174" s="43">
        <v>114</v>
      </c>
      <c r="K174" s="44">
        <v>388</v>
      </c>
      <c r="L174" s="43">
        <v>7.92</v>
      </c>
    </row>
    <row r="175" spans="1:12" ht="14.4">
      <c r="A175" s="23"/>
      <c r="B175" s="15"/>
      <c r="C175" s="11"/>
      <c r="D175" s="7" t="s">
        <v>31</v>
      </c>
      <c r="E175" s="42" t="s">
        <v>46</v>
      </c>
      <c r="F175" s="43">
        <v>40</v>
      </c>
      <c r="G175" s="43">
        <v>2.6</v>
      </c>
      <c r="H175" s="43">
        <v>0.4</v>
      </c>
      <c r="I175" s="43">
        <v>18.600000000000001</v>
      </c>
      <c r="J175" s="43">
        <v>90</v>
      </c>
      <c r="K175" s="44"/>
      <c r="L175" s="43">
        <v>2.8</v>
      </c>
    </row>
    <row r="176" spans="1:12" ht="14.4">
      <c r="A176" s="23"/>
      <c r="B176" s="15"/>
      <c r="C176" s="11"/>
      <c r="D176" s="7" t="s">
        <v>32</v>
      </c>
      <c r="E176" s="42" t="s">
        <v>55</v>
      </c>
      <c r="F176" s="43">
        <v>40</v>
      </c>
      <c r="G176" s="43">
        <v>1.8</v>
      </c>
      <c r="H176" s="43">
        <v>0.5</v>
      </c>
      <c r="I176" s="43">
        <v>17.7</v>
      </c>
      <c r="J176" s="43">
        <v>82</v>
      </c>
      <c r="K176" s="44"/>
      <c r="L176" s="43">
        <v>2.3199999999999998</v>
      </c>
    </row>
    <row r="177" spans="1:12" ht="14.4">
      <c r="A177" s="23"/>
      <c r="B177" s="15"/>
      <c r="C177" s="11"/>
      <c r="D177" s="52"/>
      <c r="E177" s="42" t="s">
        <v>101</v>
      </c>
      <c r="F177" s="43" t="s">
        <v>61</v>
      </c>
      <c r="G177" s="43">
        <v>1.6</v>
      </c>
      <c r="H177" s="43">
        <v>0.8</v>
      </c>
      <c r="I177" s="43">
        <v>16.2</v>
      </c>
      <c r="J177" s="43">
        <v>78</v>
      </c>
      <c r="K177" s="44"/>
      <c r="L177" s="43">
        <v>20.2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4"/>
      <c r="B179" s="17"/>
      <c r="C179" s="8"/>
      <c r="D179" s="18" t="s">
        <v>33</v>
      </c>
      <c r="E179" s="9"/>
      <c r="F179" s="19">
        <f>SUM(F170:F178)</f>
        <v>80</v>
      </c>
      <c r="G179" s="19">
        <f t="shared" ref="G179:J179" si="70">SUM(G170:G178)</f>
        <v>28.6</v>
      </c>
      <c r="H179" s="19">
        <f t="shared" si="70"/>
        <v>31.099999999999998</v>
      </c>
      <c r="I179" s="19">
        <f t="shared" si="70"/>
        <v>160.69999999999999</v>
      </c>
      <c r="J179" s="19">
        <f t="shared" si="70"/>
        <v>1011</v>
      </c>
      <c r="K179" s="25"/>
      <c r="L179" s="19">
        <f t="shared" ref="L179" si="71">SUM(L170:L178)</f>
        <v>85.28</v>
      </c>
    </row>
    <row r="180" spans="1:12" ht="14.4">
      <c r="A180" s="29">
        <f>A162</f>
        <v>2</v>
      </c>
      <c r="B180" s="30">
        <f>B162</f>
        <v>9</v>
      </c>
      <c r="C180" s="62" t="s">
        <v>4</v>
      </c>
      <c r="D180" s="63"/>
      <c r="E180" s="31"/>
      <c r="F180" s="32">
        <f>F169+F179</f>
        <v>80</v>
      </c>
      <c r="G180" s="32">
        <f t="shared" ref="G180" si="72">G169+G179</f>
        <v>28.6</v>
      </c>
      <c r="H180" s="32">
        <f t="shared" ref="H180" si="73">H169+H179</f>
        <v>31.099999999999998</v>
      </c>
      <c r="I180" s="32">
        <f t="shared" ref="I180" si="74">I169+I179</f>
        <v>160.69999999999999</v>
      </c>
      <c r="J180" s="32">
        <f t="shared" ref="J180:L180" si="75">J169+J179</f>
        <v>1011</v>
      </c>
      <c r="K180" s="32"/>
      <c r="L180" s="32">
        <f t="shared" si="75"/>
        <v>85.28</v>
      </c>
    </row>
    <row r="181" spans="1:12" ht="14.4">
      <c r="A181" s="20">
        <v>2</v>
      </c>
      <c r="B181" s="21">
        <v>10</v>
      </c>
      <c r="C181" s="22" t="s">
        <v>20</v>
      </c>
      <c r="D181" s="5" t="s">
        <v>21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7" t="s">
        <v>22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7" t="s">
        <v>23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3"/>
      <c r="B185" s="15"/>
      <c r="C185" s="11"/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>
      <c r="A188" s="24"/>
      <c r="B188" s="17"/>
      <c r="C188" s="8"/>
      <c r="D188" s="18" t="s">
        <v>33</v>
      </c>
      <c r="E188" s="9"/>
      <c r="F188" s="19">
        <f>SUM(F181:F187)</f>
        <v>0</v>
      </c>
      <c r="G188" s="19">
        <f t="shared" ref="G188:J188" si="76">SUM(G181:G187)</f>
        <v>0</v>
      </c>
      <c r="H188" s="19">
        <f t="shared" si="76"/>
        <v>0</v>
      </c>
      <c r="I188" s="19">
        <f t="shared" si="76"/>
        <v>0</v>
      </c>
      <c r="J188" s="19">
        <f t="shared" si="76"/>
        <v>0</v>
      </c>
      <c r="K188" s="25"/>
      <c r="L188" s="19">
        <f t="shared" ref="L188" si="77">SUM(L181:L187)</f>
        <v>0</v>
      </c>
    </row>
    <row r="189" spans="1:12" ht="14.4">
      <c r="A189" s="26">
        <f>A181</f>
        <v>2</v>
      </c>
      <c r="B189" s="13">
        <v>10</v>
      </c>
      <c r="C189" s="10" t="s">
        <v>25</v>
      </c>
      <c r="D189" s="7" t="s">
        <v>26</v>
      </c>
      <c r="E189" s="53" t="s">
        <v>66</v>
      </c>
      <c r="F189" s="55" t="s">
        <v>43</v>
      </c>
      <c r="G189" s="43">
        <v>1.3</v>
      </c>
      <c r="H189" s="43">
        <v>6.1</v>
      </c>
      <c r="I189" s="43">
        <v>8.5</v>
      </c>
      <c r="J189" s="43">
        <v>95</v>
      </c>
      <c r="K189" s="44">
        <v>73</v>
      </c>
      <c r="L189" s="43">
        <v>10.62</v>
      </c>
    </row>
    <row r="190" spans="1:12" ht="14.4">
      <c r="A190" s="23"/>
      <c r="B190" s="15"/>
      <c r="C190" s="11"/>
      <c r="D190" s="7" t="s">
        <v>27</v>
      </c>
      <c r="E190" s="53" t="s">
        <v>91</v>
      </c>
      <c r="F190" s="54" t="s">
        <v>45</v>
      </c>
      <c r="G190" s="43">
        <v>1.8</v>
      </c>
      <c r="H190" s="43">
        <v>4.9000000000000004</v>
      </c>
      <c r="I190" s="43">
        <v>15.2</v>
      </c>
      <c r="J190" s="43">
        <v>112</v>
      </c>
      <c r="K190" s="44">
        <v>82</v>
      </c>
      <c r="L190" s="43">
        <v>6.47</v>
      </c>
    </row>
    <row r="191" spans="1:12" ht="14.4">
      <c r="A191" s="23"/>
      <c r="B191" s="15"/>
      <c r="C191" s="11"/>
      <c r="D191" s="7" t="s">
        <v>28</v>
      </c>
      <c r="E191" s="53" t="s">
        <v>74</v>
      </c>
      <c r="F191" s="55" t="s">
        <v>48</v>
      </c>
      <c r="G191" s="43">
        <v>20.9</v>
      </c>
      <c r="H191" s="43">
        <v>22</v>
      </c>
      <c r="I191" s="43">
        <v>1.1000000000000001</v>
      </c>
      <c r="J191" s="43">
        <v>286</v>
      </c>
      <c r="K191" s="44">
        <v>293</v>
      </c>
      <c r="L191" s="43">
        <v>49.43</v>
      </c>
    </row>
    <row r="192" spans="1:12" ht="14.4">
      <c r="A192" s="23"/>
      <c r="B192" s="15"/>
      <c r="C192" s="11"/>
      <c r="D192" s="7" t="s">
        <v>29</v>
      </c>
      <c r="E192" s="53" t="s">
        <v>92</v>
      </c>
      <c r="F192" s="54" t="s">
        <v>51</v>
      </c>
      <c r="G192" s="43">
        <v>5.4</v>
      </c>
      <c r="H192" s="43">
        <v>6.3</v>
      </c>
      <c r="I192" s="43">
        <v>36.6</v>
      </c>
      <c r="J192" s="43">
        <v>225</v>
      </c>
      <c r="K192" s="56" t="s">
        <v>93</v>
      </c>
      <c r="L192" s="43">
        <v>10.97</v>
      </c>
    </row>
    <row r="193" spans="1:12" ht="26.4">
      <c r="A193" s="23"/>
      <c r="B193" s="15"/>
      <c r="C193" s="11"/>
      <c r="D193" s="7" t="s">
        <v>30</v>
      </c>
      <c r="E193" s="53" t="s">
        <v>53</v>
      </c>
      <c r="F193" s="54" t="s">
        <v>54</v>
      </c>
      <c r="G193" s="43">
        <v>0.2</v>
      </c>
      <c r="H193" s="43">
        <v>0</v>
      </c>
      <c r="I193" s="43">
        <v>16</v>
      </c>
      <c r="J193" s="43">
        <v>65</v>
      </c>
      <c r="K193" s="44">
        <v>377</v>
      </c>
      <c r="L193" s="43">
        <v>3.54</v>
      </c>
    </row>
    <row r="194" spans="1:12" ht="14.4">
      <c r="A194" s="23"/>
      <c r="B194" s="15"/>
      <c r="C194" s="11"/>
      <c r="D194" s="7" t="s">
        <v>31</v>
      </c>
      <c r="E194" s="53" t="s">
        <v>46</v>
      </c>
      <c r="F194" s="43">
        <v>40</v>
      </c>
      <c r="G194" s="43">
        <v>2.6</v>
      </c>
      <c r="H194" s="43">
        <v>0.4</v>
      </c>
      <c r="I194" s="43">
        <v>18.600000000000001</v>
      </c>
      <c r="J194" s="43">
        <v>90</v>
      </c>
      <c r="K194" s="44"/>
      <c r="L194" s="43">
        <v>2.8</v>
      </c>
    </row>
    <row r="195" spans="1:12" ht="14.4">
      <c r="A195" s="23"/>
      <c r="B195" s="15"/>
      <c r="C195" s="11"/>
      <c r="D195" s="7" t="s">
        <v>32</v>
      </c>
      <c r="E195" s="53" t="s">
        <v>55</v>
      </c>
      <c r="F195" s="43">
        <v>40</v>
      </c>
      <c r="G195" s="43">
        <v>1.8</v>
      </c>
      <c r="H195" s="43">
        <v>0.5</v>
      </c>
      <c r="I195" s="43">
        <v>17.7</v>
      </c>
      <c r="J195" s="43">
        <v>82</v>
      </c>
      <c r="K195" s="44"/>
      <c r="L195" s="43">
        <v>2.3199999999999998</v>
      </c>
    </row>
    <row r="196" spans="1:12" ht="14.4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4"/>
      <c r="B198" s="17"/>
      <c r="C198" s="8"/>
      <c r="D198" s="18" t="s">
        <v>33</v>
      </c>
      <c r="E198" s="9"/>
      <c r="F198" s="19">
        <f>SUM(F189:F197)</f>
        <v>80</v>
      </c>
      <c r="G198" s="19">
        <f t="shared" ref="G198:J198" si="78">SUM(G189:G197)</f>
        <v>33.999999999999993</v>
      </c>
      <c r="H198" s="19">
        <f t="shared" si="78"/>
        <v>40.199999999999996</v>
      </c>
      <c r="I198" s="19">
        <f t="shared" si="78"/>
        <v>113.7</v>
      </c>
      <c r="J198" s="19">
        <f t="shared" si="78"/>
        <v>955</v>
      </c>
      <c r="K198" s="25"/>
      <c r="L198" s="19">
        <f t="shared" ref="L198" si="79">SUM(L189:L197)</f>
        <v>86.149999999999991</v>
      </c>
    </row>
    <row r="199" spans="1:12" ht="14.4">
      <c r="A199" s="29">
        <f>A181</f>
        <v>2</v>
      </c>
      <c r="B199" s="30">
        <f>B181</f>
        <v>10</v>
      </c>
      <c r="C199" s="62" t="s">
        <v>4</v>
      </c>
      <c r="D199" s="63"/>
      <c r="E199" s="31"/>
      <c r="F199" s="32">
        <f>F188+F198</f>
        <v>80</v>
      </c>
      <c r="G199" s="32">
        <f t="shared" ref="G199" si="80">G188+G198</f>
        <v>33.999999999999993</v>
      </c>
      <c r="H199" s="32">
        <f t="shared" ref="H199" si="81">H188+H198</f>
        <v>40.199999999999996</v>
      </c>
      <c r="I199" s="32">
        <f t="shared" ref="I199" si="82">I188+I198</f>
        <v>113.7</v>
      </c>
      <c r="J199" s="32">
        <f t="shared" ref="J199:L199" si="83">J188+J198</f>
        <v>955</v>
      </c>
      <c r="K199" s="32"/>
      <c r="L199" s="32">
        <f t="shared" si="83"/>
        <v>86.149999999999991</v>
      </c>
    </row>
    <row r="200" spans="1:12">
      <c r="A200" s="27"/>
      <c r="B200" s="28"/>
      <c r="C200" s="64" t="s">
        <v>5</v>
      </c>
      <c r="D200" s="64"/>
      <c r="E200" s="64"/>
      <c r="F200" s="34">
        <f>(F25+F44+F62+F81+F101+F120+F141+F161+F180+F199)/(IF(F25=0,0,1)+IF(F44=0,0,1)+IF(F62=0,0,1)+IF(F81=0,0,1)+IF(F101=0,0,1)+IF(F120=0,0,1)+IF(F141=0,0,1)+IF(F161=0,0,1)+IF(F180=0,0,1)+IF(F199=0,0,1))</f>
        <v>147.5</v>
      </c>
      <c r="G200" s="34">
        <f>(G25+G44+G62+G81+G101+G120+G141+G161+G180+G199)/(IF(G25=0,0,1)+IF(G44=0,0,1)+IF(G62=0,0,1)+IF(G81=0,0,1)+IF(G101=0,0,1)+IF(G120=0,0,1)+IF(G141=0,0,1)+IF(G161=0,0,1)+IF(G180=0,0,1)+IF(G199=0,0,1))</f>
        <v>34.555</v>
      </c>
      <c r="H200" s="34">
        <f>(H25+H44+H62+H81+H101+H120+H141+H161+H180+H199)/(IF(H25=0,0,1)+IF(H44=0,0,1)+IF(H62=0,0,1)+IF(H81=0,0,1)+IF(H101=0,0,1)+IF(H120=0,0,1)+IF(H141=0,0,1)+IF(H161=0,0,1)+IF(H180=0,0,1)+IF(H199=0,0,1))</f>
        <v>31.840000000000003</v>
      </c>
      <c r="I200" s="34">
        <f>(I25+I44+I62+I81+I101+I120+I141+I161+I180+I199)/(IF(I25=0,0,1)+IF(I44=0,0,1)+IF(I62=0,0,1)+IF(I81=0,0,1)+IF(I101=0,0,1)+IF(I120=0,0,1)+IF(I141=0,0,1)+IF(I161=0,0,1)+IF(I180=0,0,1)+IF(I199=0,0,1))</f>
        <v>135.72700000000003</v>
      </c>
      <c r="J200" s="34">
        <f>(J25+J44+J62+J81+J101+J120+J141+J161+J180+J199)/(IF(J25=0,0,1)+IF(J44=0,0,1)+IF(J62=0,0,1)+IF(J81=0,0,1)+IF(J101=0,0,1)+IF(J120=0,0,1)+IF(J141=0,0,1)+IF(J161=0,0,1)+IF(J180=0,0,1)+IF(J199=0,0,1))</f>
        <v>973.8</v>
      </c>
      <c r="K200" s="34"/>
      <c r="L200" s="34">
        <f>(L25+L44+L62+L81+L101+L120+L141+L161+L180+L199)/(IF(L25=0,0,1)+IF(L44=0,0,1)+IF(L62=0,0,1)+IF(L81=0,0,1)+IF(L101=0,0,1)+IF(L120=0,0,1)+IF(L141=0,0,1)+IF(L161=0,0,1)+IF(L180=0,0,1)+IF(L199=0,0,1))</f>
        <v>94.414999999999992</v>
      </c>
    </row>
  </sheetData>
  <mergeCells count="18">
    <mergeCell ref="C1:E1"/>
    <mergeCell ref="H1:K1"/>
    <mergeCell ref="H2:K2"/>
    <mergeCell ref="C44:D44"/>
    <mergeCell ref="D17:D18"/>
    <mergeCell ref="C81:D81"/>
    <mergeCell ref="C101:D101"/>
    <mergeCell ref="C25:D25"/>
    <mergeCell ref="C200:E200"/>
    <mergeCell ref="C199:D199"/>
    <mergeCell ref="C120:D120"/>
    <mergeCell ref="C141:D141"/>
    <mergeCell ref="C161:D161"/>
    <mergeCell ref="C180:D180"/>
    <mergeCell ref="D73:D74"/>
    <mergeCell ref="D93:D94"/>
    <mergeCell ref="C62:D62"/>
    <mergeCell ref="D153:D1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2023-10-24T11:43:54Z</dcterms:modified>
</cp:coreProperties>
</file>